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80" yWindow="120" windowWidth="20500" windowHeight="12280" activeTab="0"/>
  </bookViews>
  <sheets>
    <sheet name="SLATE" sheetId="1" r:id="rId1"/>
  </sheets>
  <definedNames>
    <definedName name="_xlnm.Print_Area" localSheetId="0">'SLATE'!$A:$K</definedName>
    <definedName name="_xlnm.Print_Titles" localSheetId="0">'SLATE'!$1:$1</definedName>
  </definedNames>
  <calcPr fullCalcOnLoad="1"/>
</workbook>
</file>

<file path=xl/sharedStrings.xml><?xml version="1.0" encoding="utf-8"?>
<sst xmlns="http://schemas.openxmlformats.org/spreadsheetml/2006/main" count="721" uniqueCount="544">
  <si>
    <t>EZG #</t>
  </si>
  <si>
    <t>ORGANIZATION</t>
  </si>
  <si>
    <t>NJDEP - Office of Natural Resource Restoration</t>
  </si>
  <si>
    <t>Massachusetts Division of Marine Fisheries</t>
  </si>
  <si>
    <t>Delaware Valley Regional Planning Commission</t>
  </si>
  <si>
    <t>Stroud Water Research Center</t>
  </si>
  <si>
    <t>American Littoral Society</t>
  </si>
  <si>
    <t>University of Rhode Island</t>
  </si>
  <si>
    <t>Rutgers, The State University of New Jersey</t>
  </si>
  <si>
    <t>City of New York Parks and Recreation Department</t>
  </si>
  <si>
    <t>New Jersey Audubon Society</t>
  </si>
  <si>
    <t>American Rivers, Inc.</t>
  </si>
  <si>
    <t>New Jersey Conservation Foundation</t>
  </si>
  <si>
    <t>Rutgers University</t>
  </si>
  <si>
    <t>Association of State Floodplain Managers</t>
  </si>
  <si>
    <t>Connecticut Fund for the Environment</t>
  </si>
  <si>
    <t>University of Delaware</t>
  </si>
  <si>
    <t>New Hampshire Department of Environmental Services</t>
  </si>
  <si>
    <t>Shinnecock Indian Nation</t>
  </si>
  <si>
    <t>Back Bay Restoration Foundation</t>
  </si>
  <si>
    <t>Narragansett Indian Tribe</t>
  </si>
  <si>
    <t>Mill River Collaborative</t>
  </si>
  <si>
    <t>Delaware Department of Natural Resources</t>
  </si>
  <si>
    <t>The Nature Conservancy</t>
  </si>
  <si>
    <t>Suffolk County Department of Economic Development and Planning</t>
  </si>
  <si>
    <t>National Wildlife Federation</t>
  </si>
  <si>
    <t>George Mason University</t>
  </si>
  <si>
    <t>Wampanoag Tribe of Gay Head</t>
  </si>
  <si>
    <t>The Nature Conservancy, New York</t>
  </si>
  <si>
    <t>Monmouth Beach, New Jersey</t>
  </si>
  <si>
    <t>The Seneca Nation of Indians</t>
  </si>
  <si>
    <t>New York City Department of Environmental Protection</t>
  </si>
  <si>
    <t>Wood-Pawcatuck Watershed Association</t>
  </si>
  <si>
    <t>State of Connecticut</t>
  </si>
  <si>
    <t>South Central Regional Council of Governments</t>
  </si>
  <si>
    <t>PROJECT TITLE</t>
  </si>
  <si>
    <t>Project Description</t>
  </si>
  <si>
    <t>NJ</t>
  </si>
  <si>
    <t>VA</t>
  </si>
  <si>
    <t>MD</t>
  </si>
  <si>
    <t>MA</t>
  </si>
  <si>
    <t>PA</t>
  </si>
  <si>
    <t>RI</t>
  </si>
  <si>
    <t>NY</t>
  </si>
  <si>
    <t>DE</t>
  </si>
  <si>
    <t>NH</t>
  </si>
  <si>
    <t>CT</t>
  </si>
  <si>
    <t>MULTI: CT, DE, MA, MD, ME, NH, NJ, NY, RI, VA</t>
  </si>
  <si>
    <t>MATCH</t>
  </si>
  <si>
    <t>SUBTOTALS</t>
  </si>
  <si>
    <t>ORG Type</t>
  </si>
  <si>
    <t>Non-Profit</t>
  </si>
  <si>
    <t>University</t>
  </si>
  <si>
    <t>Tribe</t>
  </si>
  <si>
    <t>Local Government</t>
  </si>
  <si>
    <t>Non-profit</t>
  </si>
  <si>
    <t>NFWF LEVERAGE</t>
  </si>
  <si>
    <t>DOI INVESTMENT</t>
  </si>
  <si>
    <t>State</t>
  </si>
  <si>
    <t>MULTI:  CT, DE, DC, MD, MA, NH, NJ, NY, OH, PA, RI, VA, WV</t>
  </si>
  <si>
    <t>MULTI: OH, RI</t>
  </si>
  <si>
    <t>State Government</t>
  </si>
  <si>
    <t>District 4 (CT)</t>
  </si>
  <si>
    <t>District 2 (CT); District 3 (CT); District 4 (CT)</t>
  </si>
  <si>
    <t>District 2 (CT)</t>
  </si>
  <si>
    <t>District 1 (DE)</t>
  </si>
  <si>
    <t>District 8 (MA)</t>
  </si>
  <si>
    <t>District 5 (MA); District 6 (MA); District 7 (MA)</t>
  </si>
  <si>
    <t>District 9 (MA)</t>
  </si>
  <si>
    <t>District 1 (MD); District 2 (MD); District 3 (MD); District 6 (MD); District
7 (MD)</t>
  </si>
  <si>
    <t>District 1 (MD)</t>
  </si>
  <si>
    <t>District 1 (MD); District 2 (MD); District 3 (MD); District 4 (MD); District
5 (MD); District 8 (MD)</t>
  </si>
  <si>
    <t>District 5 (MD)</t>
  </si>
  <si>
    <t>All Districts (CT); All Districts (DE); All Districts (DC); All Districts (MD); All Districts (MA); All Districts (NH); All Districts (NJ); All Districts (NY); All Districts (OH); All Districts (PA); All Districts (RI); All Districts (VA); All Districts (WV)</t>
  </si>
  <si>
    <t>All Districts (CT); District 1 (DE); All Districts (ME); All Districts (MD);
All Districts (MA); All Districts (NH); All Districts (NJ); All Districts
(NY); All Districts (RI); All Districts (VA)</t>
  </si>
  <si>
    <t>All Districts (OH); All Districts (RI);</t>
  </si>
  <si>
    <t>District 1 (NH)</t>
  </si>
  <si>
    <t>District 2 (NJ)</t>
  </si>
  <si>
    <t>District 8 (NJ)</t>
  </si>
  <si>
    <t>District 10 (NJ)</t>
  </si>
  <si>
    <t>District 6 (NJ)</t>
  </si>
  <si>
    <t>District 3 (NJ)</t>
  </si>
  <si>
    <t>All Districts (NJ)</t>
  </si>
  <si>
    <t>District 4 (NJ); District 6 (NJ); District 7 (NJ); District 12 (NJ)</t>
  </si>
  <si>
    <t>District 6 (NJ); District 10 (NJ)</t>
  </si>
  <si>
    <t>District 8 (NY)</t>
  </si>
  <si>
    <t>District 16 (NY)</t>
  </si>
  <si>
    <t>District 5 (NY)</t>
  </si>
  <si>
    <t>District 3 (NY)</t>
  </si>
  <si>
    <t>District 1 (NY)</t>
  </si>
  <si>
    <t>District 1 (NY); District 2 (NY); District 3 (NY)</t>
  </si>
  <si>
    <t>District 21 (NY)</t>
  </si>
  <si>
    <t>District 23 (NY)</t>
  </si>
  <si>
    <t>District 1 (PA)</t>
  </si>
  <si>
    <t>District 16 (PA)</t>
  </si>
  <si>
    <t>District 2 (RI)</t>
  </si>
  <si>
    <t>Project Location Congressional Districts</t>
  </si>
  <si>
    <t>District 1 (RI)</t>
  </si>
  <si>
    <t>All Districts (RI)</t>
  </si>
  <si>
    <t>District 1 (RI); District 2 (RI)</t>
  </si>
  <si>
    <t>District 2 (VA); District 4 (VA)</t>
  </si>
  <si>
    <t>District 2 (VA); District 3 (VA)</t>
  </si>
  <si>
    <t>District 1 (VA); District 2 (VA)</t>
  </si>
  <si>
    <t>District 2 (VA)</t>
  </si>
  <si>
    <t>District 15 (NY)</t>
  </si>
  <si>
    <t>District 1 (MA); District 3 (MA); District 4 (MA); District 6 (MA); District 8 (MA)</t>
  </si>
  <si>
    <t>MULTI: CT, RI</t>
  </si>
  <si>
    <t>District 2 (RI), District 2 (CT)</t>
  </si>
  <si>
    <t>Revised Abstract</t>
  </si>
  <si>
    <t>The Mill River Collaborative will increase Mill River's flood resiliency, reduce community risk, and re-create a habitat corridor along the tidal Rippowam (Mill) River through Downtown Stamford, CT.  By modifying the river's hydraulic capacity through east bank excavation and new easements, the one percent flood risk area will be wholly contained within new and existing open space and 15 properties will be removed from the one percent risk area.  Additionally, invasive species eradication and eight acres of replanting native flora will contribute to Mill River Collaborative's overall goal of recreating a natural habitat corridor between the 75-acre Rippowam watershed and Long Island Sound, and removing all private properties from the one percent risk flood area.</t>
  </si>
  <si>
    <t>The main project outcome is a comprehensive assessment and advancement of resilience opportunities that reduces risk to the 591,000 residents across ten coastal municipalities (Fairfield to Madison, Connecticut) and embedded ecosystems in the most populous and densest urban centers in Connecticut – Greater Bridgeport and Greater New Haven.  This unique and critical initiative for Connecticut will be achieved through the establishment of the Southern Connecticut Regional Framework for Coastal Resilience driven by regional planning organizations (South Central Regional Council of Governments and Greater Bridgeport Regional Council) in partnership with The Nature Conservancy and ten municipalities.  Additional partnerships and collaborators include supportive NGOs, state and federal agencies, academic institutions, businesses and other stakeholder groups.  Key successes include an integration of risk-reducing, natural/green infrastructure principals and priority projects into core hazard mitigation, comprehensive planning and capital expenditure efforts for the ten municipalities that will collectively contribute to an immediate and longer-term regional framework for resilience.  The project’s phased and reinforcing components (assessment, community engagement, design of catalytic resilience projects) will culminate into a Regional Coastal Resiliency Plan used to broaden the leverage and commitment to regional resilience and serve as a model for the state of Connecticut, New England/Mid Atlantic, and nationally.</t>
  </si>
  <si>
    <t>The Springborn Dam is a state-owned 26 foot high dam formerly associated with an adjacent mill.  This dam has contaminated sediment behind it and is blocking diadromous fish runs from accessing an additional 7.7 miles of upstream historical habitat.  During floods, the river has also damaged the mill complex causing the owner to move out and made it hazardous to lease the building.   The Connecticut Department of Energy and Environmental Protection has been studying this dam and would like to remove it, but removal costs are prohibitive at an estimated $5 million.  The dam's removal and proper disposal of contaminated sediment will provide a variety of community benefits such as additional public safety and local infrastructure protection, and increased community resiliency against future storms.  There are also important ecological benefits such as restored diadromous fish runs, reuniting two fragmented populations of native brook trout, and increased resiliency of Connecticut River and Long Island Sound's fish stocks.</t>
  </si>
  <si>
    <t>The natural coastal systems of the central Delaware Bayshore provide invaluable habitat for significant populations of migratory and nesting shorebirds, marsh birds, waterfowl, Neotropical songbirds, and other resident fauna, while also protecting productive farmlands and critical infrastructure such as coastal impoundments.  This project will build the resiliency of these natural systems and the human communities that depend upon them through planning, designing, and constructing a suite of restoration strategies within and along the tidal wetlands and sandy beaches of the Delaware Bay shoreline.  This will be accomplished by replacing critical water control structures at the Mahon and Ted Harvey south impoundments, and restoring tidal marshes and sandy beach habitats.  In addition, the hydrodynamics within the project area’s tidal marshes will be modeled under current conditions with potential restoration alternatives to identify the response of the wetlands to restoration activities.  This research will result in the preparation of a restoration plan that outlines management activities and associated costs based on one or more preferred alternatives.</t>
  </si>
  <si>
    <t>The natural coastal systems of the central Delaware Bayshore provide invaluable habitat for significant populations of migratory and nesting shorebirds, marsh birds, waterfowl, Neotropical songbirds, and other resident fauna, while also protecting productive farmlands and critical infrastructure like Mispillion Harbor.  This project will build the resiliency of these natural systems and the human communities that depend upon them through planning, designing, and constructing a suite of restoration strategies within and along the tidal wetlands and sandy beaches of the Delaware Bay shoreline.  This will be accomplished by restoring the beach and dune system that protects tidal flow and the navigation channel of Mispillion Harbor.  In addition, the hydrodynamics and salinity diffusion within the tidal marsh system of Milford Neck Conservation area will be modeled under current conditions and with potential restoration alternatives to identify the response of the wetlands to restoration.  The research will result in the preparation of a restoration plan that outlines management activities and associated costs based on one or more preferred alternatives.</t>
  </si>
  <si>
    <t xml:space="preserve">The University of Delaware will implement a comprehensive 3D model for the Bombay Hook National Wildlife Refuge (NWR) wetlands and conduct a data program to verify the model.  The model will be based on Delft3D, an open source model used in similar settings worldwide.  The program will collect various data and conduct underwater surveys of the marsh channels.  Marsh cores samples will also be collected in order to investigate the recent history of sediment accumulation relative to local rates of sea level rise.  This new model will provide a way to assess a wetland's present tidal system, evaluate potential remedial steps that lead to a healthier marsh, and predict the long-term sustainability of the marsh within the system.  
</t>
  </si>
  <si>
    <t xml:space="preserve">The Massachusetts Division of Ecological Restoration (DER) will remove ten dams that are threatening infrastructure, exacerbating flooding, impairing river ecology, reducing wetland storage capacity, and blocking access to wildlife habitat.  The dam removals will open 189-river miles for diadromous and resident fish, restore 90 acres of floodplain wetlands, and create 62.5 jobs.  Each dam removal project has support from the owner and its own technical team of federal, state, and local agencies and organizations.  The core project team will be comprised of DER, US Fish and Wildlife Service, and University of Massachusetts-Amherst (UMass).  Furthermore, this is a great learning opportunity for college students to be exposed to and involved in dam removal.  UMass Civil Engineering and Ecohydrology Program students will be able to take a for-credit Dam Removal Practicum and/or receive a paid internship to assist in project documentation and develop outreach products.   Additionally, DER will identify the next set of ten high priority dams, secure interest of those dam owners, and develop concept plans and cost assessments.  </t>
  </si>
  <si>
    <t xml:space="preserve">The Greater Baltimore Wilderness Coalition represents local, state, and federal agencies and non-profit partners focused on a region containing the majority of Maryland's 5.8 million population.  The Conservation Fund will lead a team of agency experts from American Planning Association, US Geological Survey, Center for Chesapeake Communities and other agencies.  The region that will be assessed includes three primary rivers and several smaller watersheds that empty into the Chesapeake Bay.  A variety of information will be collected through GIS databases and models, and best practices and plans associated with major storms and climate change impacts such as flooding, sea level rise, and water-born pollution.  A  natural or green infrastructure map will be created that identifies current water storage, infiltration, wave or flow buffering, and other related services.  The team will assess resiliency associated with specific green infrastructure elements, prioritize and map opportunities from a regional to more local scale, and provide best practices and tools for local government implementation.  Throughout the project, local governments and multi-agency partners will be regularly engaged and involved in meetings with the Coalition Steering Committee.  Additionally, there will be two local planning exercises and youth restoration projects. </t>
  </si>
  <si>
    <t>The vast Chesapeake tidal marsh ecosystem centered on Maryland's Dorchester County is threatened by sea level rise combined with coastal storm surge and invasive species taking root in transitioning uplands and disturbed marsh.  A previous three year study produced an assessment of sea level rise impacts and recommended strategies to slow marsh loss for Blackwater National Wildlife Refuge (NWR) and the adjacent Fishing Bay Wildlife Management Area.  The Conservation Fund and partners will undertake four strategic actions to help the tidal marsh persist in Blackwater NWR and adjacent areas.  Salt marsh acreage will be increased by 25 acres in a key refuge location by supplementing salt marsh elevation with local sediment.  A hydrological study in an adjacent marsh will be used in the design of a new tidal exchange network, which will increase native salt marsh grass productivity.  Eradication of any remaining non-native nutria populations in five subwatersheds in or near the refuge will also occur.  Lastly, the first aerial refuge map of the invasive Phragmites australis will be created.  This map will aid the invasives' removal across 1500 acres in a key marsh migration corridor and newly transitioning areas near Harriet Tubman National Monument.  Volunteers, including 90 youth, will also replant cordgrass to revitalize 15 acres of salt marsh.</t>
  </si>
  <si>
    <t>The town of North Beach will create 670 feet of living shoreline, restore three acres of existing degraded wetland, and improve tidal flushing in a stagnant pond at the Walton Reserve Site (between Maryland Route 261 and Chesapeake Bay).  The Walton Reserve Site has a long history of erosion.  In the last 20 years alone, 40-50 feet of shoreline has eroded landward.  If the shoreline erosion continues it will disturb the North Beach Salt Marsh, which is a vital Black Duck stopover and is upland of the shoreline.  Further erosion will also threaten the road bed for Maryland Route 261, which runs along the western boundary of the property and is the primary road out of the Rose Haven community.  This project will protect the easterly edge of the 105-acre North Beach Salt Marsh from further erosion,  prevent damage to Maryland Route 261, and provide additional habitat and numerous water quality benefits.</t>
  </si>
  <si>
    <t xml:space="preserve">NERACOOS will assess the status of relevant systems, improve accessibility, develop or improve data and integration tools, and create a data integration platform.  The creation of interfaces for existing resources  will increase access and ability to use storm related data, thereby offering the ability to improve preparedness and response for future extreme storm events.  Federal and regional providers of meteorological and oceanographic data and forecasts will now be able to easily share their data using the new interfaces.  The data could then be easily customized and will enable technical users and software developers to create more efficient tools and improve assessment of model forecasts.  Non-technical users such as local, state, and federal administrators will be able to explore historic, real time, and model forecast climate and inundation data to enhance decision making.  For example, users will be able to compare simulated water level models against observed data, thus increasing their intuition in relation to how the models would perform locally .  </t>
  </si>
  <si>
    <t>One of the major recommendations of the Hurricane Sandy Rebuilding Task Force was to address insurance challenges, understanding, and accessibility.  The recommendation was then to examine affordability challenges related to the National Flood Insurance Program.  The Association of State Floodplain Managers will work with communities to strengthen their natural ecosystems thereby significantly reducing their vulnerability to the growing risks of coastal storms, sea level rise, flooding, erosion and associated threats.  
The overall goal is to increase the number of communities making voluntary and effective measures to increase coastal resiliency.  This goal will also allow communities to take proactive steps to make their flood insurance more affordable, while also encouraging them to take advantage of opportunities created by Biggert-Waters Flood Insurance Reform Act of 2012 (BW-12).  The Association of State Floodplain Managers will promote Community Rating System (CRS) participation, provide guidance on activities that will increase community ratings, and work directly with communities to increase their resiliency.  There are several benefits to this direct and supportive approach such as encouraging more communities to participate in CRS, providing a pro-active roadmap to strengthen ecosystem resiliency, and increasing community CRS scores.</t>
  </si>
  <si>
    <t xml:space="preserve">The New Hampshire Department of Environmental Services (NHDES) and partners will remove the Upper and Lower Sawyers Mill Dams from the Bellamy River.  The project team will be comprised of NHDES, NOAA, Sawyer Mills Association (dam owner), New Hampshire Fish and Game, and US Fish and Wildlife Service.  This project presents a unique opportunity because there is a single owner of the two dams who wishes to remove them in order to address the letters of deficiency from the NHDES Dam Bureau.  The two existing dams represent the first diadromous fish passage barriers on the Bellamy River and are located about a quarter mile above the head-of-tide.  The dams block all upstream fish passage for resident and migratory fish except for a limited number of American eels.  The impoundment upstream of the upper dam is recognized by EPA as being impaired for primary contact recreation uses due to high E. coli and high chlorophyll a levels – water quality impairments that are likely exacerbated by the stagnant water conditions created by the dam.  The upper impoundment is on the State of New Hampshire’s 303(b)/303(d) list of impaired waters.  The removal of two high hazard dams will restore eleven river miles, re-introduce a fish passage, reduce flooding, improve safety, and improve water quality.  Monitoring and Section 106 historic mitigation measures will also occur.  </t>
  </si>
  <si>
    <t>The American Littoral Society will restore 50 acres of wetland within six interrelated Delaware Bayshore sites in Cape May and Cumberland Counties.  Sites include both the natural and built communities at Cumberland County's Gandy’s/Money Island Beach, Roadway Beach between Fortescue and Oyster Creek, East Point Lighthouse Beach, and Moores/Thompsons Beach.  The Cape May County's natural and built communities include Reeds Beach/Pierces Point, and South Reeds/Cooks/North Pierces Point Beaches.  Each site is an integral unit of the Western Hemisphere Shorebird Reserve Network, a known spawning beach for horseshoe crabs, and a major stopover point for northbound migrant shorebirds. These natural areas and small rural communities adjacent to them are experiencing the impacts of climate change and sea level rise.  This work will improve horseshoe crab spawning in the Delaware Bay, annual stopover areas for northbound migrant shorebirds (especially the red knot), ecological and economic resilience of Delaware Bayshore communities, and sustainability of this work through innovative methods.  In addition to restoring almost six miles of beach, there will also be two plans and eight studies generated from this project.  Furthermore, twenty jobs will be created with half of them going to local veterans.  Additionally, over 2000 youth will be educated on the project's impact and 250 of them will be engaged in data collection.</t>
  </si>
  <si>
    <t xml:space="preserve">The city of Hoboken and partners will design, engineer, and produce construction plans to transform Block 12's one acre of impermeable space into a green infrastructure asset and open space property.  Project partners include the County of Hudson, US Department of Housing and Urban Development, North Hudson Sewerage Authority, Stevens Institute of Technology, and the Rockefeller Foundation.  The city of Hoboken acquired Block 12 in October 2013 and has been working with renowned landscape architecture firm Starr Whitehouse to engage residents in conceptual planning activities.  Through careful engineering and design of space, the Block 12 project will employ best management practices recommended in the Hoboken Green Infrastructure Strategic Plan.  By converting a paved surface into publicly accessible green space, Block 12 will increase stormwater management capacity while enhancing civic life.  Block 12 is located in Hoboken’s southwest neighborhood, where damages from combined sewer overflows and coastal flood events greatly outnumber all other city districts.  Addressing the flood control challenges in this region through green infrastructure design will build resiliency to coastal flood events, increase open space acreage in a densely populated urban built environment, and reinforce antiquated stormwater management infrastructure.  </t>
  </si>
  <si>
    <t>While industrialization has claimed much of Newark, New Jersey's waterfront,  there are a few remaining parcels of land that could be restored to provide significant wetland functions and habitat for threatened and endangered species.  The restoration site is a twelve acre parcel that affords such an opportunity and is located along the Newark Bay, a tidal bay located at the confluence of the Passaic and Hackensack Rivers.  Much of this site contains degraded wetlands that are being affected by invasive species or severe shoreline erosion along the Newark Bay.  If left in its current state, the site will continue to erode thereby exposing itself to the effects of sea level rise and increasingly powerful Atlantic storms.  Yellow and black-crowned night herons have been seen and documented within the parcel area.  Unfortunately, the invasive species Phragmites australis occupies four acres of the site and continues to encroach upon many areas that would otherwise support native vegetation.  Due to its proximity to Newark Bay and regular tidal inundation, the site provides an excellent opportunity for wetland restoration, enhancement, and preservation.  Benefits from this restoration project includes the creation of desirable habitat, improvements to flood control, reduction in erosion into Newark Bay, and skilled workers who can become natural resource stewards.</t>
  </si>
  <si>
    <t xml:space="preserve">The city of Ocean City will restore hundreds of acres of damaged island wetlands in Great Egg Harbor Bay.  Cowpen's Island, Shooting Island, the Rainbow Islands, and other unnamed islands in Great Egg Harbor Bay will have their wetlands restored and enhanced with a thin layer of dredged materials.  Meanwhile, 18 acres of previously existing wetlands on the west side of Garret's Island will be reclaimed using sediment traps and beneficial re-use of dredged materials.  Major wetland guts will have new installations comprised of sediment traps, hay bales, and straw logs secured with wooden stakes.  The sediment traps will not interfere with fish passage, allows water to flow past during tide cycles, and allows sediment particles to settle out of the water column.  Site monitoring for detailed indicators will continue for two years with results supporting similar future projects.  Enhancing and raising the elevation of the wetlands will mitigate the impact of future storms for inland communities, fish and wildlife species, and the invaluable wetlands themselves.
</t>
  </si>
  <si>
    <t xml:space="preserve">The New Jersey Conservation Foundation will complete two critical projects that will prevent erosion, restore hydrology, and enhance resiliency in the core Pine Barrens.  Since 2003, the New Jersey Conservation Foundation has partnered with the USDA Natural Resources Conservation Service to restore 1,100 acres of former cranberry bogs at Franklin Parker Preserve to naturally functioning wetlands.  Now a diverse Pine Barrens wetland, this area supports dozens of rare, threatened, and endangered species, while providing floodwater storage capacity that protects resources downstream.  In September 2012, record rainfall of up to 15 inches destroyed one major spillway and breached a main dike in the restoration area.  Those water control structures will be repaired in order to retain a naturally functioning wetland and ensure its resiliency against future storms.  The second project will involve off-road vehicle restrictions and increased restored hydrology and vegetation for the Candace McKee Ashmun Preserve in Ocean County.  The Candace McKee Ashmun Preserve features unfragmented forest and wetlands that protect the headwaters of Oyster Creek as well as the pristine North, Middle, and South Branches of the Forked River that feed into Barnegat Bay.  Illegal use of off-road vehicles in the region is eroding riparian corridors and causing significant damage to many rare animal and plant species.  Vehicular access restrictions will be sought to aid in the restoration of vegetation and hydrology along the eroded stream corridors. </t>
  </si>
  <si>
    <t>New Jersey has many ecologically significant coastal areas that are threatened by dense coastal development and climate change impacts.  Hurricane Sandy emphasized the need for community resiliency strategies and preventative actions to minimize future impacts.  Ecosystem-based infrastructure approaches can provide a cost effective solution that will protect critical habitat and people.  However, there is no systematic approach for developing or providing green infrastructure.  Nor is there a current system that can determine which communities would make good candidates for green infrastructure.  The New Jersey Department of Environmental Protection (NJDEP) will convene an experienced team of public and private stakeholders to systemically identify ecological resiliency strategies and develop them into successful, ready to use local actions.  Twenty municipalities will receive green infrastructure viability assessments by the NJDEP, Sustainable Jersey, National Wildlife Federation, US Army Corps of Engineers, and the New Jersey Sea Grant Consortium.  Nine pilot communities will then complete specific resiliency projects with project team assistance and be used as green infrastructure success models.</t>
  </si>
  <si>
    <t>The City of New York Parks and Recreation Department will restore and enhance 11 acres of salt marsh and 16 acres of coastal forest and scrubland in Spring Creek Park.  This New York City park is not in the best condition as its extensive marshland has been filled and remaining marshes are degraded by debris.  Restoration will significantly increase ecosystem function along one of the few semi-natural tributaries remaining on Jamaica Bay’s north shore.  The Queens and Brooklyn neighborhoods surrounding the park were severely impacted by flooding during Hurricane Sandy, and proposed improvements will promote the resiliency of these communities in the face of future storms and sea level rise.  
The plan includes excavation of historical construction debris fill to help re-establish tidal inundation and restore buried salt marsh.  Additionally, the fill will be relocated to degraded upland areas, graded, covered with soil, and planted as coastal forest and berms that will help reduce future storm damage.  The restored salt marsh and forest will offer open space for passive recreation and environmental educational to nearby underserved neighborhoods and visitors to the Jamaica Bay watershed.  Increased stormwater capture in the northern riparian sections of the Spring Creek tributary will also reduce runoff to the combined sewer system.  Furtherer, this project is prioritized in the U.S. Army Corps of Engineers' Jamaica Bay Ecosystem Restoration Study and leverages significant federal funding.</t>
  </si>
  <si>
    <t>Sunset Cove Park is a 12 acre parcel located on a former abandoned and derelict marina in Broad Channel, Queens and is the only populated community within the Jamaica Bay islands.  The area consists largely of construction fill, debris, and invasive vegetation with limited coastal protection and ecological function.  According to New York City’s Special Initiative on Rebuilding and Resiliency (SIRR), nearly the entire island of Broad Channel was flooded during Hurricane Sandy with inundation ranging from three to ten feet in some locations.  The New York City Office of Housing Recovery Operations reports that an estimated 1,390 residential buildings, equivalent to $26 million in total damages, were affected by the storm in the Broad Channel and nearby Rockaway Beach communities. 
The City of New York Parks and Recreation Department will restore five acres of salt marsh and seven acres of upland habitat on Sunset Cove.  The restored salt marsh will connect to adjacent wetland complexes within Jamaica Bay.  The existing hardened shoreline will be rehabilitated and enhanced to improve water quality and provide oyster and shellfish habitat.  A berm will be placed in the upland perimeter to provide shoreline protection, thus ensuring greater resiliency to coastal flooding and the effects of climate change.  Public access amenities such as boardwalks, paths, and educational signage will also be installed.  Underserved communities will also have opportunities for increased passive recreation, education, engagement, and empowerment.  Overall, the project will restore a vital ecosystem, protect Broad Channel and the larger Jamaica Bay human and ecological community, while addressing several initiatives detailed in the New York City Special Initiative for Rebuilding and Resiliency report.</t>
  </si>
  <si>
    <t>The City of New York Parks and Recreation Department will produce a master plan for the daylighting and removal of Tibbetts Brook from the city’s combined sewer system.  These actions will increase storm resiliency, improve downstream water quality, and bolster ecological services.  Tibbetts Brook is in the Bronx and is a natural tributary to the Harlem River, yet the entire stream is now piped directly into the Broadway sewer and pumped to the Wards Island Waste Water Treatment Plant (WWTP).  During rain events, the capacity of the WWTP is exceeded which leads to sewage discharges and stormwater overflowing from outfalls into the Harlem River.  The restoration of Tibbetts Brook will decrease flow into the sewer system by 88-121 million gallons per year, reduce combined sewer overflow events by 15% annually, and significantly increase stormwater drainage system's resiliency.  The project will also provide environmental education, recreation, and open space benefits by restoring the stream in a greenway corridor, and constructing a stream channel that allows optimal stormwater capture and flood flow attenuation.  This will be New York City’s first ever stream daylighting project.  In addition to restoring an element of New York City's natural history, the plan will also serve as a model for other potential urban daylighting opportunities throughout the nation.</t>
  </si>
  <si>
    <t>The Sunken Meadow State Park has been an important recreational resource for the residents of New York State for nearly a century and receives over two million visitors annually.  The Connecticut Fund for the Environment will strengthen the park's ecosystem, promote long-term resiliency of the park and surrounding areas, while also enhancing fish and wildlife habitat.  This project will involve four key actions with the first action improving a twelve acre on-site parking area.  The parking area will generate a 3.9 million gallon annual reduction in stormwater run off once best management practices are put into place such as stormwater quality basins and biofilter wetland swales.  A marsh resiliency plan will include enhancing 135 acres of saltmarsh, replanting native cordgrass, and expanding intertidal marsh area by improving degraded land and connecting it with adjacent healthy marsh.  Additionally, an analysis and creek improvement design will be created to enhance the freshwater stream discharging to the estuary and include unimpeded access by native alewife and American eels to upstream habitats.  Given that Sunken Meadow State Park is an extremely high profile park, there are also public education and outreach initiatives included to improve visitors' understanding of restoration efforts and green infrastructure benefits.</t>
  </si>
  <si>
    <t>The New York City Department of Environmental Protection will develop several donor and receiver oyster beds across half an acre in the northeastern end of Jamaica Bay at the Head of Bay.  Models from previous studies showed that the location site has ideal conditions that will promote oyster growth, recruitment, and larvae retention potential.  Previous oyster restoration efforts focused on smaller scale projects, whereas this project will evaluate mid-scale recruitment and growth on an ecological habitat scale.  Successful establishment of a self-sustaining oyster population could create an oyster larvae source for Jamaica Bay and beyond thus benefitting the Hudson Raritan Estuary, and fulfilling goals set in the Comprehensive Restoration Plan for oyster restoration.  The oysters would increase substrate complexity and promote habitat use by diverse communities of fish and other aquatic organisms.  In addition to filtering the water, the design of the constructed oyster bed structure would provide storm attenuation services and protection to the adjacent shoreline from erosion and future coastal storm surges.</t>
  </si>
  <si>
    <t xml:space="preserve">The Shinnecock Indian Nation will restore resiliency, ecological diversity, and improve tidal flushing to a portion of a 3,250 foot of the eastern Shinnecock Bay shoreline.  The shoreline is located on the Shinnecock Reservation within Southampton, and experienced drastic landscape alterations and loss of habitat due to Hurricane Sandy.  In its current state, the shoreline is extremely degraded and highly susceptible to sea level rise and future storm impacts.  Several measures will be put into place to decrease erosion and increase habitat such as new marsh habitat, oyster reef planting, and eelgrass meadow restoration where it historically occurred.  Also, the beach and upland plant community will be revived through the planting of diverse native species.   Through these steps, the local waters will have increased carrying capacity and a stronger ability to protect the reservation and wildlife habitats.  Additionally, the tidal flushing between two wetland systems will be increased, thereby increasing species diversity and acting as a mosquito vector control.   </t>
  </si>
  <si>
    <t xml:space="preserve">Suffolk County's tidal wetlands are an important and natural protective feature that provides valuable ecosystem services and open space.  However, Hurricane Sandy caused a significant amount of beach, dune, and marsh erosion and transferred debris onto the salt marshes.  In addition, the resiliency of the wetlands is also threatened by storm effects and rising sea level.  The project will rehabilitate 400 acres of tidal wetlands and build the capacity to rehabilitate a total of 1500 acres.  The Suffolk County Department of Economic Development and Planning and their partners will perform a variety of wetland, expertise, and capacity building actions.  The Integrated Marsh Management (IMM) techniques to be used in this project have also recently been adopted by the U.S. Fish and Wildlife Service and used successfully in another Suffolk County refuge.  The IMM techniques include wetland recovery through the creation of small ponds for additional habitat and tidal channels to restore tidal flows.  Shallow connecting channels will also be developed to prevent marsh waterlogging, grant accessibility to ponds, and provide killifish access to the marsh surface to better control mosquito larvae populations.  Excavated material will also be used to fill obsolete grid ditches, increase marsh elevation, and eliminate mosquito larvae habitat.  This project also cares for the long term outlook of the marshes as evidenced by the acquirement of expertise and equipment, assessments and action plans for the remaining acreage, and funding securement for various IMM projects beyond this project.  Furtherer, a Regional Technical Workgroup (RTW) of technical experts will be created to improve wetland restoration policies and projects, and generate a report with management recommendations and restoration lessons learned.
</t>
  </si>
  <si>
    <t xml:space="preserve">The Seneca Nation of Indians has a long history of struggling to maintain their land base, and yet there remains a unique and harmonious relationship between indigenous people and the concept of environmental sustainability.  The Seneca people fully believe in the tenet of their forefathers, which states that everyone must plan for the future generations up to and beyond the seventh generation.  Over the past 50 years, numerous flood events have brought large amounts of sediment into the Allegany Reservoir resulting in the separation of shallow spawning and wetland areas from the main river system.  The reservoir's current conditions creates an intolerable struggle within the Seneca people as they are forced to witness community flooding, vital wildlife habitat being lost, thousands of fish dying, and species disappearing or becoming species of concerns.  This habitat will be restored and enhanced through partnerships with the Pennsylvania Fish &amp; Boat Commission, US Forest Service, and Army Corp of Engineers.  Restoration actions include the reconnection of ten land locked areas to the reservoir, sediment removal, riparian buffer renovation, and erosion control installations.  Furtherer, this will create 27 jobs and provide a great teaching opportunity with data observation and monitoring continuing beyond the end of the project. </t>
  </si>
  <si>
    <t xml:space="preserve">Chester City is an economically distressed waterfront community with a vision of innovative, resilient re-development.  The same team that developed two climate change adaptation plans will build upon that by creating green infrastructure and focusing on repetitive loss properties.  The partner diversity of community-based to federal stakeholders brings together a confluence of climate adaptation planning and research, mapping, outreach, and facilitation.  The partners will develop a city-wide green infrastructure plan, implement a demonstration project, and share lessons learned with neighboring municipalities.  Additionally, they will bring additional resources and policy focus that will allow the city to focus on the city's repetitive loss properties and comply with Community Rating System requirements.  Investigation and extra attention into the city’s repetitive loss properties can provide a needed incentive to empower willing residents to relocate out of harm’s way.  This pilot project will serve as a model example of balancing  waterfront redevelopment and strengthening natural resources amongst neighboring municipalities.  
</t>
  </si>
  <si>
    <t xml:space="preserve">The Brandywine River is part of a flood prone Piedmont river system, and also provides critical drinking water to the City of Wilmington.  Brandywine River's five largest floods have occurred in the past three years.  The Stroud Water Research Center will deploy an array of innovative strategies to attenuate flood run-off and increase ecological function within the upper watershed of Brandywine River.  Fifteen acres of wetlands will be restored or created to reconnect floodplains, increase overbank flow storage, and divert roadway-run off sedimentation.  Reforestation of 247 riparian acres will intercept run-off, while the installation of level-lip spreaders will prevent concentrated agricultural run-off.  Stream channels will also be improved to increase hydraulic retention, improve channel storage, and dampen a flood wave.  Eight research studies will be generated and 670 acres will also have stormwater best management practices implemented.  Enacting this unprecedented watershed-scale flood attenuation and ecological restoration demonstration site will improve community flood resiliency, increase and improve wildlife habitat, while engaging youth interns and the community. </t>
  </si>
  <si>
    <t>The Narragansett Indian tribe owns and manages 2,064 acres in Charlestown with 95% of the land comprised of wetlands and forest resources.  Many of the tribe's Charlestown properties are undeveloped and have subsistence, cultural, and historical significance.   Additionally, the center of tribal community life is located in a rural area of the Wood-Pawcatuck Watershed that also provides drinking water.  Obvious storm impacts caused by Hurricane Sandy include downed trees and scattered debris.  However, less visible signs of damage can also consist of saltwater overwash and elevated soil salinities which is why the tribe will conduct a Natural Resource Resiliency Assessment and Action Plan (NRRAAP).  NRARAAP will provide an assessment of forest health, natural resources, water resources, extent of damage, and identify mitigation options that will bolster resiliency against future storms and climate change.  NRRAAP will benefit both the tribe and the local communities of the entire watershed by providing a foundation for future resiliency.</t>
  </si>
  <si>
    <t xml:space="preserve">Hurricane Sandy hit Rhode Island the hardest within the Salt Ponds Region.  Westerly and Charlestown were the two most impacted communities and experienced $13 million worth of damage.  The Rhode Island Coastal Resources Management Council will use dredged materials to restore and enhance 30 acres of degraded salt marsh within the Ninigret Pond barrier and coastal lagoon.  Using dredged materials to increase the marsh's surface elevation and replant restored areas will enhance salt marsh vegetation, thereby increasing the marsh's lifespan and climate change resiliency.  The marsh will continue to provide migratory bird habitat, storm buffering, and flood storage functions, while also preserving the values that support the tourism, recreation, fishing, and boating industries that rely on a healthy marsh.  This will be a useful pilot project that will be monitored and have lessons applied to similar projects throughout the state and region.  Additionally, Quonochontaug and Winnapaug Pond assessments and designs will be created to implement similar marsh restoration projects.          
</t>
  </si>
  <si>
    <t xml:space="preserve">Newport County was one of two Rhode Island locations that was hit hardest by Hurricane Sandy with the majority of the damage caused by storm surges and wind.  The Sachuest National Wildlife Refuge was inaccessible for six months, had newly created unstable banks, severe drop-offs adjacent to pedestrian trails, washed out trails, and over-steepened shoreline access points.  The Sachuest Point Road was destroyed and had a repair bill of $868,000.  Throughout Norman Bird Sanctuary's 325 acres there were downed trees, washed out trails, and habitats that experienced significant run-off.           
Through restoration and green infrastructure enhancement, the Sachuest Bay/Maidford River will have improved coastal resiliency.  The town of Middletown will improve water quality, enhance wildlife habitat and natural infrastructure, and green and improve existing grey infrastructure such as power lines and road networks.  Specifically, 24 acres of beach dune and 100 acres of wetland will be enhanced or restored.  A total of 325 acres will also have improved forest management and public access enhancement.  These improvements will preserve vital wetland and estuary habitats, and safeguard human resources for drinking water, swimming, fishing, surfing, wildlife watching, and beach-going opportunities.  Additionally, there will be field work and monitoring opportunities for youth and volunteers, while also providing a community education component about protecting the ecosystem. 
</t>
  </si>
  <si>
    <t xml:space="preserve">In 2012, several Rhode Island coastal communities experienced significant damage from post-Tropical Storm Sandy.  This event caused communities throughout Rhode Island to recognize the urgent need to develop climate change resiliency plans now to address the growing impacts of erosion and inundation.  The Rhode Island Coastal Community Resiliency Planning with Green Infrastructure Guidance project will focus on three Rhode Island coastal communities: the cities of Newport and Warwick, and the town of North Kingstown.  These communities have varied shoreline issues, but all share a common interest to incorporate green infrastructure techniques and principles into their local planning and procedures.  These communities are committed to partnering with the project team of the University of Rhode Island Coastal Resources Center (CRC), Rhode Island Sea Grant College Program, the Rhode Island Nursery and Landscape Association,  the University of New Hampshire Stormwater Center, and Save the Bay.  Together, the team will understand how green infrastructure activities can increase resiliency, inform adaptation planning, and build decision maker capacity at the local level.  In addition, CRC will transfer products and recommendations to other coastal municipalities in Rhode Island, and ensure that it is easily replicable for coastal communities in New England and beyond.  </t>
  </si>
  <si>
    <t>The south shore of Rhode Island includes the majority of the most pristine barrier beaches, seagrass beds, and several of the largest marshes in Rhode Island.   Although Hurricane Sandy struck Rhode Island with only a glancing blow, the south shore barriers experienced damage reminiscent of direct and heavy hurricane events of 1938 and 1954.  In addition to anticipating a potential direct hit by a powerful hurricane, Rhode Island will also have to deal with a local sea level rise greater than the global average.  The University of Rhode Island and partners will initiate the detailed baseline mapping of the south shore, create a coastal observing and monitoring network, and review best engineering practices that will enhance coastal resiliency.  Additionally, the team will test and refine coastal modeling tools, generate best resiliency management practices and policies, and develop a publicly available clearing house for best resiliency practices.  This project also represents the initial step to developing a statewide coastal resiliency program that could become a national model.</t>
  </si>
  <si>
    <t xml:space="preserve">The City of Norfolk is the second most vulnerable US city of its size due to climate change, second only to New Orleans.  Norfolk is a coastal community in southeastern Virginia with Chesapeake Bay on its front and Elizabeth River as its border.  Lafayette River watershed is the city's local watershed, is tidally influenced and subject to storm surges, and contains 8787 acres of land and 81,000 residents that live within the drainage basin.  Norfolk will have an assessment and study produced that will incorporate existing green infrastructure, tidal monitoring, and evaluations on the impacts from sea level rise and coastal flooding.  A green infrastructure plan and framework will be developed to address anticipated sea level rise and increase future resiliency.  The city has identified and will enact eight shoreline restoration and resiliency projects with the potential to create three and a half acres of wetlands and one and a half acres of oyster reefs.  The 12,550 feet of shoreline restoration will improve water quality, minimize erosion, and provide flood protection.  Forty veterans will engage in a hands-on training course on the green infrastructure industry, business, and employment opportunities.  High school storm assessments, creation of stormwater management plans, and implementation will also be conducted by 160 local high school students. </t>
  </si>
  <si>
    <t xml:space="preserve">During 2011, two record breaking floods, including Tropical Storm Irene, ravaged the Ausable Watershed in northern New York and caused millions of dollars in damage.  Northern New York climate predictions for the year 2100 includes six to eleven degree Fahrenheit temperature increases, heightened precipitation increases of ten to fifteen percent, and more frequent extreme precipitation events.  Temperature changes are expected to result in warmer stream conditions and less coldwater habitat, while increased storm frequency can result in elevated risks of major flooding, infrastructure damage, and compromise road safety.  
The Nature Conservancy, New York will implement a culvert replacement project in partnership with the U.S. Fish and Wildlife Service, Ausable River Association, Essex County Soil and Water Conservation District, and local highway departments.  The replacement of three culverts will strengthen the resiliency of freshwater systems and communities in the Ausable Watershed.  The culverts were chosen because they are flood vulnerable, contain the last remaining intact New York habitat for brook trout, and are current barriers for brook trout and other species.  This plan will result in 25 miles of restored coldwater habitat, mitigation for future flooding, improved road safety networks, and reduced maintenance costs for communities.  Additionally, this project will serve as a replicable model for improving freshwater health and reducing vulnerability to flooding though infrastructure redesign.  
</t>
  </si>
  <si>
    <t xml:space="preserve">Coastal impoundments can be the first line of defense for communities against coastal storms and sea level rise.  Impoundments also provide habitats for important animal populations and communities, such as migration stops and breeding areas for birds, and breeding and rearing areas for fish and crustaceans.  Many northeastern impoundments are no longer able to resist storms and several failed during Superstorm Sandy, which resulted in catastrophic societal and ecological consequences.  This project will evaluate and categorize all northeastern impoundments in terms of their importance to ecological value, reduce inundation risk to nearby communities, and storm and sea level rise vulnerability.  Furtherer, potential restoration efforts will be identified to enhance coastal impoundment resiliency. </t>
  </si>
  <si>
    <t>Recommended Award</t>
  </si>
  <si>
    <t>Natural resource agencies, including Massachusetts Division of Marine Fisheries, are traditionally resistant to habitat conversion and manufactured ecosystems due to a long history of unintended consequences.  However, the coastal infrastructure needs of the state are significant and require innovative approaches to management.  This innovative project will create a complex hard bottom habitat that will attenuate wave energy and protect transplanted eelgrass.  Furtherer, this project will inform specific recommendations for the beneficial re-use of an estimated one million cubic yards of rock that will be removed from Boston Harbor in 2016 as part of a federal navigation channel dredging project conducted by the US Army Corps of Engineers.  Without a conscientious discussion and plan development, the dredged rock would otherwise be disposed 22 miles out to sea.</t>
  </si>
  <si>
    <t xml:space="preserve">The Great Marsh estuary and its associated coastal watersheds and communities are located in northeastern Massachusetts.  Great Marsh contains outstanding ecological and economic resources due to the unparalleled conservation actions of multiple agencies.  The impacts of recent storms, however, have highlighted significant vulnerabilities in this system.  To address these needs, the Great Marsh Resiliency Partnership (GMRP) has outlined a multi-faceted approach to community risk reduction, while ensuring that actions are cost-effective and involve minimal reinvestment.  
GMRP will focus on three activities that are a critical step to strengthening the resiliency of the Great Marsh ecosystem and reducing community vulnerability to the growing climate change risks.   The first activity focuses on the direct restoration and increased resiliency of native wetland plants and coastal dunes.  The second activity will be conducting coastal resiliency assessments that will guide restoration efforts including a model of estuarine sediment/salinity dynamics and a prioritization of infrastructure based on flood risk/ecological impact.  The third activity will involve community coastal resiliency planning for six shorefront municipalities.  GMRP will leverage federal funding, involve innovative approaches and expertise, and engage youth and veterans in restoration and environmental stewardship opportunities.  GMRP's project is a critical step to strengthening the resiliency of the Great Marsh ecosystem and reducing community vulnerability to the growing risks from coastal storms, sea level rise, and other stressors.  </t>
  </si>
  <si>
    <t xml:space="preserve">The Wampanoag Tribe of Gay Head will increase tribal land resiliency to future storms through four assessment, planning, and restoration activities.  The first activity will assess Lobsterville Road and its surrounding lands' long term viability for critical infrastructure and habitat protection, especially after Hurricane Sandy caused significant dune loss and road damage.  The second activity will create management plans and provide restoration activities for 230 acres of contiguous coastal wetland habitat.  The third project will address restoration of Herring Creek, which was severely impacted by siltation.  Herring Creek is a critically important cultural and ecological waterway because it serves as passage for Blueback herring, Alewife and American eels, and is a spawning area for Atlantic horseshoe crabs.  The last project will support a multijurisdictional effort with the towns of Aquinnah and Chilmark to restore eelgrass, increase predator control, and provide assessment and training opportunities within the Menemsha Pond area. </t>
  </si>
  <si>
    <t>Restoration and increased natural resiliency within the Patapsco River Valley is a priority for American Rivers, Inc. and key partners, including Maryland Department of Natural Resources, NOAA, US Fish and Wildlife Service, and Friends of the Patapsco Valley State Parks.  The removal of the Bloede Dam will open up 52.5 miles of stream, which is used as spawning habitat for shad, river herring, and American eel.  Additionally, the dam is a documented safety hazard and is the linchpin of a larger effort to remove four mainstream dams on the Patapsco River.  As major storms like Hurricane Sandy become more prolific, one of the best safeguards against large-scale flooding will be restoration of rivers and floodplains. In recent years, extreme rainfall events combined with changes in land use have resulted in an increase in flood events nationwide and annual flood losses from $6 billion to $15 billion, despite the billions of dollars invested in flood control.  Natural flood protection provided by free-flowing rivers and their floodplains helps to reduce loss of property and life. The removal of Bloede Dam presents a variety of benefits such as increased fish passage, more recreation opportunities, a safer and smarter ecological haven for state park visitors, an improved ecosystem, and greater community resilience in the face of frequent storm events.</t>
  </si>
  <si>
    <t>Little Egg Harbor and Tuckerton have a silt build-up problem that is blocking stormwater outfalls and impeding the passage of wildlife and boats.  Little Egg Harbor Township's marsh restoration and replenishment project will dredge three lagoon communities resulting in the restoration and opening of seven miles of stream area.  The dredged materials be used to restore and replenish six acres of marsh and wetlands, 0.7 acres of beach, and place erosion controls at three locations.  The dredging and habitat restoration will directly benefit 1,038 homes and numerous fish, reptile, amphibian, mammal and bird populations including the red knot and the American oystercatcher.  It will also indirectly benefit the two towns' population of 23,412 citizens, strengthen a natural buffer from storm surges, protect critical infrastructure, and preserve the tax base.  The project will also directly create 40 temporary jobs, and indirectly preserve the bayshore economic activities of fishing, crabbing, and oyster farming.</t>
  </si>
  <si>
    <t>The borough of Monmouth Beach has a population of 3,200 citizens and occupies two square miles, of which one square mile is upland.  The borough lies between two bodies of water with Atlantic Ocean to the east side and Shrewsbury River to the west side.  Given the proximity to both bodies of water, the borough was severely impacted by Hurricane Sandy which inflicted over $6 million of infrastructure damage to sewer systems, town buildings, a school, and waterfront structures.  Additionally, the streets were flooded with up to six feet of water and one third of citizens' homes were damaged or destroyed.  This project will restore and enhance two environmental features vital to the borough's protection, but were destroyed or severely weakened by Hurricane Sandy.  A 6,400 foot coastal dune system along the Atlantic Ocean will be restored to help absorb and dissipate the ocean's wave energy during storms.  The dune will be restored with local wildlife officials' input to provide optimum nesting habitat for endangered species including piping plovers, least terns, and black skimmers.  Several marsh islands in the Shrewsbury River will also be restored and provide over 17 acres of habitat for wading and roosting birds, while reducing wave impacts to the borough's residents and infrastructure.</t>
  </si>
  <si>
    <t xml:space="preserve">The New Jersey Audubon Society will restore and increase resiliency at Stone Harbor Point's beach in Cape May County.  Stone Harbor Point is a highly dynamic site that experiences changes in length, width, and height on an annual basis and is one of a few unimproved inlets along the New Jersey and mid-Atlantic coastline.  Early successional beaches provide critical habitat for many species of birds to nest, roost, and forage, including red knot, piping plover and American oystercatcher.  The northern portion of the site is more stable and has persisted in a similar configuration for more than a decade, while the southern portions vary more widely.  Stone Harbor Point's restoration will occur through a partnership between the New Jersey Audubon Society, non-profits, state agencies, federal agencies, academic institutions, and the local municipality.  Beach restoration has several benefits including an increase in coastal resiliency, improved suitable habitat for beach nesting and roosting shorebirds, and increased community engagement.  Beach and biological monitoring results will aid an innovative plan for continued beach restoration maintenance.  This  plan will be used as a long term community resiliency strategy within the borough and as a replicate for other communities. </t>
  </si>
  <si>
    <t xml:space="preserve">Liberty State Park is in a highly urbanized setting within Jersey City that sustained severe damage to buildings and infrastructure due to Hurricane Sandy.  The New Jersey Department of Environmental Project (NJDEP) will use this park to plan one of the largest habitat restoration projects in New Jersey.  NJDEP will design a minimum of 40 new acres of salt marsh and 100 acres of upland enhancement including maritime forest.  The vast majority of the restoration area is currently excluded from public use due to contaminated historic fill materials.  Removal of contaminated material, clean soil placement, native re-planting, and tidal creek enhancement will also be included in the layout.  This project will ultimately result in building a resilient coastal ecosystem, improving water quality and resiliency, and include a new publicly accessible area within Liberty State Park.  </t>
  </si>
  <si>
    <t xml:space="preserve">The Raritan River regularly floods and has impaired water quality, which is why the Raritan River Basin and its nearby municipalities will be the main focus area.  This green infrastructure project will affect 54 municipalities, home to 1.3 million people.  While water resources are best managed on a watershed basis, New Jersey is a home-rule state where decisions to take environmental actions are made on a municipal basis by locally elected officials.  Although local watershed groups often lobby municipalities to implement projects that enhance wildlife habitat, improve water quality, reduce flooding, and restore natural areas for the good of a watershed, in these tight budgetary times, local officials need to take action that have an immediate positive impact for the residents in their community.  Rutgers University will perform 54 municipality assessments and impervious cover reduction action plans that could treat  an additional 50 to 100 acres of impervious surfaces in the Raritan River Basin.  A guidance document on how to implement green infrastructure strategies will also be created.  In addition, a sampling of local ordinances and master plans will be used to create impervious cover recommendations and incorporation into their plans and ordinances.  Green infrastructure practices will be implemented to treat five to ten acres of impervious surfaces, thus capturing 68 to 136 million gallons of stormwater annually.  Overall, this project will train up to 17 college students, engage youth groups, and empower communities to take action and change policies. </t>
  </si>
  <si>
    <t xml:space="preserve">Hurricane Sandy's storm surge caused extensive flooding in Linden's Tremley Point.  Tremley Point's working class community of 275 homes is located at the saltmarsh headwaters of Marshes Creek and is regularly prone to rainfall flood due to Marshes Creek's degraded state.  Rutgers University will work with the city of Linden to install additional water conveyance capacity under the railway line, and install new sluice gates on existing and proposed culverts.  Additionally, green infrastructure solutions will restore the saltmarsh's hydrological balance and increase its conveyance capacity by dredging sediment.  Overall, these steps will reduce stormwater run off and flooding experienced by Tremley Point, while also restoring storm surge and flood protection provided by Marshes Creek.  Furtherer, the New Jersey turnpike will be protected from potential erosion and there will now be a way to control tide inflow at the railway line. </t>
  </si>
  <si>
    <t xml:space="preserve">The Brighton Beach neighborhood on New York City's Coney Island has long been vulnerable to damage from storm surge and flooding and is expected to experience additional climate change risks from rising sea levels, increased storms, and precipitation.  At the same time, this community experiences frequent localized flooding due to the area's topography and degraded road conditions.  The City of New York Parks and Recreation Department will install 14 green streets to mitigate localized flooding, capture and filter 2,583,482 gallons of stormwater runoff per year, and reduce pollutants from entering local waterways.  Additional environmental benefits will also be provided including beautification, urban heat island effect mitigation, carbon sequestration, increased biodiversity, and improved air quality.  This project will initiate Brighton Beach's transformation of the right-of-way to develop productive green space.  Furtherer, Brighton Beach will also serve as a model as New York City expands its Green streets program to Coney Island and other communities in the Jamaica Bay Watershed.  This green streets initiative and the other green streets to follow will also support progress using the New York City Special Initiative for Rebuilding and Resiliency (SIRR) plan. </t>
  </si>
  <si>
    <t xml:space="preserve">The Eastern Shore in Virginia generates over $564 million and 6800 jobs through the tourism, aquaculture, and NASA industries.   The shore forms one of the world’s longest naturally functioning barrier island and coastal bay ecosystem, and is one of the best environments to study climate change impacts on aquaculture, seagrass, and marshes.  With an expected sea level rise of three to four times the global average, the area also has a long history of expensive, temporary, and ineffective attempts to adapt to climate extremes.  The Nature Conservancy and partners seek to improve climate change resiliency by providing tools, knowledge, and nature-based solutions that decision makers can use to inform their policies and actions.  A variety of tools and models will be created to provide better evaluations of potential mitigation strategies.  There will also be a new collaborative stakeholder process that will address coastal resiliency science, tools, and practices.  To encourage the cost efficiency and incorporation of green infrastructure strategies, three acres of oysters will be restored and a wave attenuation model to measure the reefs' benefits will be developed.    </t>
  </si>
  <si>
    <t xml:space="preserve">The Pawcatuck River watershed encompasses 317 square miles with 260 square miles in Rhode Island and 57 square miles in Connecticut.  The river and its tributaries have caused extensive flood damage in both Rhode Island and Connecticut, with the most recent event occurring during the March and April 2010 floods.  Flood-related erosion and geomorphological changes to the river are threatening nearby land and properties, while future development within the watershed could further worsen existing problems.  Strengthening natural ecosystems will mitigate flood and erosion impacts, while also improving water quality, and species health.  The Wood-Pawcatuck Watershed Association and partners will create a flood and storm damage resiliency management plan for the Pawcatuck River watershed.  The watershed's vulnerability will be assessed in regards to the growing risks from flooding, erosion, and other storm-related threats.  Additionally, a comprehensive watershed management plan will be developed to enhance climate change resiliency, protect watershed communities, strengthen river and stream ecosystems, and restore wildlife habitat.   </t>
  </si>
  <si>
    <t>Within the Hurricane Sandy affected region, there is great interest to use existing dredging projects for salt marsh restoration and community resiliency opportunities.  Re-using dredge materials is a win-win practice for both dredging and wetland restoration projects.  Dredging projects can have their costs reduced when materials are reused for wetlands, which is a nice bonus since routine and post-storm dredging is regularly required to maintain navigable waterways.  Clean dredged materials also benefit wetland restoration costs and provides a future source of materials with all future dredging in New Jersey's intracoastal waterway devoted to restoration projects.  Furtherer, these methods have been proven to be cost efficient, useful for restoring degraded marsh habitat, and will provide a flooding and erosion buffer for adjacent communities and infrastructure.  Ninety acres of salt marsh will be restored, which will enhance habitat and reduce Avalon, Stone Harbor, and Fortescue's vulnerability to flooding and erosion.  Lessons learned from this project will be disseminated to assist nearby projects, and an in-depth analysis of dredged material re-use effects on the ecosystem and coastal communities will be studied.  Also, future project sites on state and federal lands will be identified.</t>
  </si>
  <si>
    <t>Enhancing Mill River's Flood Resiliency and Habitat Corridor (CT)</t>
  </si>
  <si>
    <t xml:space="preserve">Increase Mill River's flood resiliency and re-creating a habitat corridor in Stamford, Connecticut.  Project will eradicate invasive species, replant native flora, and remove 15 properties from the one percent flood risk area. </t>
  </si>
  <si>
    <t>Restoring Fish Runs and Fragmented Trout Populations by Removing a Fish Barrier (CT)</t>
  </si>
  <si>
    <t>Enhancing Nine Communities, Ecosystems, and Infrastructure Resiliency by Removing Ten Fish Barriers (MA)</t>
  </si>
  <si>
    <t>Reusing Dredged Rock to Protect the Boston Harbor Shoreline (MA)</t>
  </si>
  <si>
    <t>Coastal Resiliency Planning and Ecosystem Enhancement for Northeastern Massachusetts</t>
  </si>
  <si>
    <t xml:space="preserve">Restore and enhance Great Marsh's wetlands and dunes.  Local municipalities' vulnerability will be reduced through restoration projects, assessments, and coastal resiliency plans.   </t>
  </si>
  <si>
    <t>Enhancing Wampanoag Tribe of Gay Head's Land Resiliency in Martha's Vineyard (MA)</t>
  </si>
  <si>
    <t xml:space="preserve">Assess and restore over 230 acres of tribal habitat in Martha's Vineyard, Massachusetts.  Management plans and multi-jurisdictional partnerships will support marine protection and habitat restoration.  </t>
  </si>
  <si>
    <t>Increasing Salt Marsh Acreage and Resiliency for Blackwater National Wildlife Refuge (MD)</t>
  </si>
  <si>
    <t>Creating a Green Infrastructure Road Map to Protecting the Chesapeake Bay Shoreline (MD)</t>
  </si>
  <si>
    <t>Creating a Resilient Delaware Bay Shoreline in Cape May and Cumberland Counties (NJ)</t>
  </si>
  <si>
    <t>Transforming Hoboken's Block 12 into a Green Infrastructure Asset (NJ)</t>
  </si>
  <si>
    <t>Restoring Newark Bay's Wetlands (NJ)</t>
  </si>
  <si>
    <t>Restoring Hundreds of Wetland Acres in Great Egg Harbor Bay (NJ)</t>
  </si>
  <si>
    <t>Replenishing Little Egg Harbor's Marshes and Wetlands (NJ)</t>
  </si>
  <si>
    <t>Strengthening Monmouth Beach's Marshes and Dunes (NJ)</t>
  </si>
  <si>
    <t>Increasing Seven Mile Island's Beach Resiliency (NJ)</t>
  </si>
  <si>
    <t>Preventing Erosion and Restoring Hydrology in the Pine Barrens (NJ)</t>
  </si>
  <si>
    <t>Reusing Dredged Material to Restore Salt Marshes and Protect Communities (NJ)</t>
  </si>
  <si>
    <t>Enhancing Liberty State Park's Marshes and Upland Habitats (NJ)</t>
  </si>
  <si>
    <t>Incorporating Green Infrastructure Resiliency in the Raritan River Basin (NJ)</t>
  </si>
  <si>
    <t>Strengthening Marshes Creek Through Green and Grey Infrastructure (NJ)</t>
  </si>
  <si>
    <t>Strengthening Coney Island's Resiliency through Green Streets (NY)</t>
  </si>
  <si>
    <t>Improving Harlem River's Water Quality and Resiliency through Stream Daylighting (NY)</t>
  </si>
  <si>
    <t>Restoring Spring Creek Park's Salt Marsh and Upland Habitat (NY)</t>
  </si>
  <si>
    <t>Rejuvenating Sunset Cove's Salt Marsh and Upland Habitat (NY)</t>
  </si>
  <si>
    <t>Strengthening Sunken Meadow State Park's Resiliency (NY)</t>
  </si>
  <si>
    <t>Developing Self-Sustaining Oyster Population in Jamaica Bay (NY)</t>
  </si>
  <si>
    <t>Improving Shinnecock Reservation's Shoreline Habitats (NY)</t>
  </si>
  <si>
    <t>Ausable Watershed Flood Mitigation and Fish Passage Restoration (NY)</t>
  </si>
  <si>
    <t>Reconnecting and Restoring the Allegany Reservoir (NY)</t>
  </si>
  <si>
    <t xml:space="preserve">The Bronx River is New York City's only freshwater river.  Since the late 1990's, there has been a collaborative community and government effort to transform the Bronx River from an abandoned dumping ground into an ecological, economic, recreational, and educational resource.  The Bronx River's shoreline restoration is a key project in the river's recovery and would increase community resiliency.  The restoration area is located in the South Bronx between Westchester Ave and 172nd Street in the tidal estuary of the river.  The City of New York Parks and Recreation will revitalize floodplain functions for 1.7 acres, re-naturalize 740 feet of armored shoreline, and restore native saltmarsh grasses on half an acre of new wetland habitat.   Furtherer, eleven acres of parkland will be enhanced using stormwater best management practices and have reduced toxic substance exposure through the removal of contaminated fill. 
</t>
  </si>
  <si>
    <t>Developing a Green Infrastructure Plan for Chester City (PA)</t>
  </si>
  <si>
    <t>Reducing Flood Impacts and Restoring Habitat in the Brandywine River Watershed (PA)</t>
  </si>
  <si>
    <t xml:space="preserve">The Southern Watersheds area is ranked second behind Miami, Florida for climate risk to an east coast population and includes Virginia Beach, Chesapeake, Back Bay, North Landing Basin, and Northwest River Basin.  Adjacent to Back Bay estuary are roads, fields, livestock areas, and buildings that are seasonally inundated by wind driven tides.  Impacts from tidal flooding have also been exacerbated in magnitude and extent due to wetland ditching and establishment of canals.  This project is an adaptation network of five related coastal resiliency projects totaling over 5700 acres that will increase flood storage capacity, restore forested wetlands, and exclude tidal flooding in Virginia Beach and Chesapeake.  These projects will build upon two adjacent Hurricane Sandy resiliency funded sites, and together they will serve as regional models for decision makers with some of the largest rates of sea level rise on the east coast.  Overall, 2200 feet of living shoreline will be established, 3783 acres of forested wetlands will have restored hydrology, 600 acres of native hardwood forests will be replanted, and 2956 acres of saturated wetland soil will be excluded from human-induced wind tides.  Three of the projects will have new educational displays, and all projects will be monitored for three years after implementation.  In addition to providing resiliency education opportunities, this network can also serve as a resource for community leaders and decision makers to assess potential adaptation options.    </t>
  </si>
  <si>
    <t xml:space="preserve">Hurricane Sandy demonstrated the east coast's vulnerability to extreme climate change events, which cause socio-economic distress and widespread damage to infrastructure and ecosystems.  A wetland's potential to reduce storm surge has been investigated in laboratory and numerical studies, however there is a dearth of field studies on the various factors that affect a wetland's mitigation capacity.  While there is a current push to restore and enhance wetlands and marshes, the George Mason University would like to improve the accuracy of storm surge modeling within wetlands.  This in turn would provide decision makers with more informed scientific information for future management actions, policies, and practices.  Four nature preserves and wildlife refuges sites have been chosen due to their unique combination of characteristics, habitat importance for rare and endangered species, climate change vulnerability, and potential for community resilience.  Two years of monitoring vegetation biomechanics, topography, water levels, and wave conditions will be used to more accurately quantify wetland mitigation benefits for Mid-Atlantic coastal and estuarine communities.  This project also presents eight college students with a unique opportunity to gain field experience. 
</t>
  </si>
  <si>
    <t>Creating a Natural Resource Resiliency Assessment and Action Plan (RI)</t>
  </si>
  <si>
    <t>Reusing Dredged Materials to Enhance Ninigret National Wildlife Refuge (RI)</t>
  </si>
  <si>
    <t>Strengthening Sachuest Bay's Coastal Resiliency (RI)</t>
  </si>
  <si>
    <t>Building Green Infrastructure into Community Policies (RI)</t>
  </si>
  <si>
    <t>Developing Rhode Island's Coastal Resiliency Program</t>
  </si>
  <si>
    <t>Developing Coastal Resiliency Regional Models (VA)</t>
  </si>
  <si>
    <t>Developing a Green Infrastructure Plan and Network for the Lafayette River Watershed (VA)</t>
  </si>
  <si>
    <t>Developing a Resiliency Management Plan for Pawcatuck River Watershed (CT, RI)</t>
  </si>
  <si>
    <t>Improving Coastal Resiliency through Community Engagement (OH, RI)</t>
  </si>
  <si>
    <t>Creating a Regional Framework for Coastal Resilience in Southern Connecticut</t>
  </si>
  <si>
    <t>Creating a Three Dimensional Wetland Model for the Bombay Hook National Wildlife Refuge (DE)</t>
  </si>
  <si>
    <t>Protecting North Beach's Salt Marsh and Emergency Route (MD)</t>
  </si>
  <si>
    <t>Restoring Bellamy River's Fish Passage and Reducing Flooding Through Removal of Two Fish Barriers (NH)</t>
  </si>
  <si>
    <t>Restoring Bronx River Shoreline at Starlight Park (NY)</t>
  </si>
  <si>
    <t>Green Infrastructure in Accomack and Northampton Counties (VA)</t>
  </si>
  <si>
    <t>Improving Northeast Coast Storm-Related Data Interpretation and Accessibility</t>
  </si>
  <si>
    <t>Wetland Restoration in Suffolk County (NY)</t>
  </si>
  <si>
    <t>Restoring Delaware Bay's Wetlands and Beaches in Mispillion Harbor Reserve and Milford Neck Conservation Area</t>
  </si>
  <si>
    <t>Repairing Infrastructure and Restoring Wetlands and Beaches along the Central Delaware Bayshore</t>
  </si>
  <si>
    <t>Establish a Regional Framework for Coastal Resilience for ten municipalities that run along the entire central coast of Connecticut.  The municipalities will integrate green infrastructure principles, prioritize projects, and contribute to a Regional Coastal Resiliency Plan.</t>
  </si>
  <si>
    <t xml:space="preserve">Remove a hazardous and unused fish barrier in Enfield, Connecticut. Project will restore 7.7 miles of diadromous fish runs, reunite brook trout populations, and reduce flood hazards. </t>
  </si>
  <si>
    <t>Implement a system-wide approach to evaluate, design, and construct restoration and resiliency strategies along the central Delaware Bayshore. Project will enhance community and ecosystem resiliency by generating a restoration plan and restoring the beach and dune system.</t>
  </si>
  <si>
    <t>Design and construct restoration strategies for Delaware Bay's wetlands and beaches. Project will enhance community and ecosystem resiliency by generating a restoration plan, replacing critical water control structures, and restoring the beach and dune system.</t>
  </si>
  <si>
    <t xml:space="preserve">Develop a three dimensional wetland model for the Bombay Hook National Wildlife Refuge, Delaware. Project will provide current wetland assessments, help evaluate restoration strategies, and predict the long-term sustainability of the marsh. </t>
  </si>
  <si>
    <t>Remove ten high risk fish barriers that cause flood damage within nine Massachusetts communities.  Project will increase flood resiliency, open 189 river miles for fish, and restore 90 acres of wetlands.  Project will also identify, and develop concept plans for, ten additional high priority barriers.</t>
  </si>
  <si>
    <t xml:space="preserve">Reuse one million cubic yards of rock to create a protected Boston Harbor shoreline in Massachusetts. Project will reduce wave energy, protect transplanted eelgrass, and repurpose dredged rock. </t>
  </si>
  <si>
    <t xml:space="preserve">Remove a Patapsco River fish barrier in the Patapsco Valley State Park Avalon area. Project will open 52.5 miles of stream, provide additional spawning habitat, and strengthen community resiliency.  </t>
  </si>
  <si>
    <t>Increase salt marsh acreage and enhancing resiliency for Blackwater National Wildlife Refuge and Fishing Bay Wildlife Management Area in southern Dorchester County, Maryland. Project will create 25 acres of new salt marsh, increase salt marsh productivity, and generate an invasive plant eradication map.</t>
  </si>
  <si>
    <t xml:space="preserve">Map, analyze, and assess Maryland's green infrastructure to enhance the Chesapeake Bay shoreline in Maryland.  Project will provide resilience-enhancing opportunities and best practices for local government implementation. </t>
  </si>
  <si>
    <t xml:space="preserve">Create, restore, and improve North Beach's shoreline in Calvert County, Maryland. Project will prevent further erosion to North Beach's 105-acre salt marsh, protect the surrounding communities, and prevent damage to MD Route 261, an emergency vehicle route. </t>
  </si>
  <si>
    <t xml:space="preserve">Remove Bellamy River's two fish barriers in Dover, New Hampshire. Project will restore 11 river miles, re-introduce a fish passage, reduce flooding, and improve water quality and safety.  </t>
  </si>
  <si>
    <t xml:space="preserve">Restore 50 acres of Delaware Bay's wetlands and six miles of beach in Cape May and Cumberland Counties, New Jersey. Project will improve horseshoe crab spawning, provide shorebird stopover area, and improve ecological and economic community resilience. </t>
  </si>
  <si>
    <t>Incorporate green infrastructure into Block 12's redesign in Hoboken, New Jersey. Project will increase stormwater management, reduce sewer overflow, and increase open space acreage.</t>
  </si>
  <si>
    <t xml:space="preserve">Restore Newark Bay's wetlands in New Jersey. The 12-acre restoration will buffer against shoreline erosion, improve flood control, and remove invasive plants.  </t>
  </si>
  <si>
    <t xml:space="preserve">Restore hundreds of wetland acres in Great Egg Harbor Bay, New Jersey. Project will enhance and raise damaged wetlands to mitigate future storm impacts and provide healthier habitats. </t>
  </si>
  <si>
    <t xml:space="preserve">Replenish and restore Little Egg Harbor's marshes and wetlands in New Jersey. Project will create a stronger shoreline buffer, provide healthier habitat, and open seven miles of stream. </t>
  </si>
  <si>
    <t>Construct a 6,400 foot coastal dune and restore 17 acres of marsh in Monmouth Beach, New Jersey. Both terrains provide critical wildlife habitat and community protection.</t>
  </si>
  <si>
    <t>Increase Seven Mile Island's beach resiliency in Cape May County, New Jersey. Project will improve habitat, protect communities, and contribute to a long term resiliency strategy.</t>
  </si>
  <si>
    <t xml:space="preserve">Restore hydrology and prevent erosion in the Pine Barrens in Burlington County and Ocean County, New Jersey. Project will improve stream and wetland resiliency, while protecting important habitat. </t>
  </si>
  <si>
    <t xml:space="preserve">Reuse dredged materials to restore 90 acres of salt marsh for Avalon, Stone Harbor, and Fortescue in New Jersey. Enhanced salt marsh will provide wildlife habitat and reduce flooding and erosion impacts on nearby communities.   </t>
  </si>
  <si>
    <t xml:space="preserve">Create and improve Liberty State Park's 40 acres of salt marsh and 100 acres of upland habitat in Jersey City, New Jersey. Project will improve ecosystem resiliency and create a new publicly accessible area within the park.   </t>
  </si>
  <si>
    <t>Use green and grey infrastructure to strengthen Marshes Creek and the local community in Linden, New Jersey. Project will provide community protection while strengthening ecosystem resiliency from floods and run-off impacts.</t>
  </si>
  <si>
    <t xml:space="preserve">Restore ecosystem function and habitat for Bronx River in New York City. Project will re-naturalize the shoreline, restore habitat function, and remove contaminated soil. </t>
  </si>
  <si>
    <t xml:space="preserve">Strengthen Coney Island's resiliency through installation of 14 green streets in New York City, New York. Project will mitigate flooding, filter over two million gallons of stormwater run-off, and serve as a model to other communities. </t>
  </si>
  <si>
    <t xml:space="preserve">Restore Spring Creek Park's 11 acres of salt marsh and 16 acres of coastal upland in Queens, New York. Project will reduce flood impacts, capture run-off, and contribute recreational space. </t>
  </si>
  <si>
    <t>Restore Sunset Cove's five acres of wetland and seven acres of upland habitat in Queens, New York. Project will enhance water quality, provide shellfish habitat, and increase public recreation access.</t>
  </si>
  <si>
    <t>Enhance Sunken Meadow State Park's 135 acres of salt marsh and remove run-off in Long Island, New York. Project will strengthen ecosystem resiliency and promote green infrastructure benefits.</t>
  </si>
  <si>
    <t>Develop self-sustaining oyster population in Jamaica Bay, New York. Project will improve water quality and increase oyster larvae recruitment.</t>
  </si>
  <si>
    <t>Restore Shinnecock Reservation's eelgrass, oyster, marsh, and beach habitats in Southampton, New York. Project will reduce erosion, increase habitat, and strengthen shoreline resiliency.</t>
  </si>
  <si>
    <t xml:space="preserve">Restore 400 wetland acres and build capacity to rehabilitate 1,500 acres in Suffolk County, New York. Project will strengthen wetland resiliency and provide capacity-building opportunities. </t>
  </si>
  <si>
    <t>Replace three flood-prone culverts in the Ausable Watershed in northern New York. Project will restore fish passage for 25 miles, mitigate flooding, and reduce community costs.</t>
  </si>
  <si>
    <t>Develop a green infrastructure plan and implement a demonstration project in Chester City, Pennsylvania. Project will incorporate green infrastructure policies, focus on citizen empowerment, and serve as a model to neighboring cities.</t>
  </si>
  <si>
    <t>Restore over 250 acres of wetlands and riparian habitat in the Brandywine River watershed in Pennsylvania. Project will improve community flood resiliency, reconnect habitats, and reduce run-off.</t>
  </si>
  <si>
    <t xml:space="preserve">Create a natural resource resiliency assessment and action plan for 2,064 acres in Charleston and County of Washington, Rhode Island. Project will identify mitigation options that will strengthen watershed resiliency and protect nearby communities. </t>
  </si>
  <si>
    <t>Restore 30 acres of salt marsh and create two additional marsh restoration designs in Ninigret National Wildlife Refuge in south Rhode Island. Project will strengthen the marsh's resiliency and serve as a model to similar restoration projects throughout the state.</t>
  </si>
  <si>
    <t>Enhance over 124 acres of Sachuest Bay's beaches and wetlands in Middletown, Rhode Island. Project will improve water quality, enhance natural infrastructure, and improve existing grey infrastructure.</t>
  </si>
  <si>
    <t xml:space="preserve">Incorporate green infrastructure into community policies in Newport, Warwick, and North Kingstown, Rhode Island. Project will increase resiliency, build local decision-maker capacity, and serve as a replicable model for neighboring states. </t>
  </si>
  <si>
    <t xml:space="preserve">Develop monitoring network, coastal maps, and best engineering practices for southern shore of Rhode Island. Project will generate best practices and policies, test modeling tools, and is the first step to developing a statewide coastal resiliency program. </t>
  </si>
  <si>
    <t>Develop coastal resiliency regional models that enhance over 5,700 acres of wetlands and forests in the Southern Watersheds Area of Virginia. Project will strengthen coastal resiliency and serve as an adaptation resource for community leaders and decision makers.</t>
  </si>
  <si>
    <t>Implement green infrastructure projects and enhance decision makers' coastal resiliency knowledge in Accomack and Northampton Counties, Virginia. Project will provide tools, knowledge, and a stakeholder process that can aid decision makers' policies and actions.</t>
  </si>
  <si>
    <t xml:space="preserve">Develop a flood and storm resiliency management plan for Pawcatuck River Watershed and the 11 communities in southern Rhode Island and Connecticut. Project will aid in the watershed's resiliency enhancement, restore habitat, and protect local communities. </t>
  </si>
  <si>
    <t xml:space="preserve">Engage Ohio and Rhode Island communities in projects that will improve their coastal resiliency. Project will encourage communities to participate more, provide an ecosystem resiliency roadmap, and potentially lower flood insurance costs. </t>
  </si>
  <si>
    <t xml:space="preserve">Develop a data integration platform for existing storm-related resources that will especially benefit U.S. States affected by Hurricane Sandy. Project will improve access and intuitive data interpretation for all users including decision makers. </t>
  </si>
  <si>
    <t>Evaluate the Northeast's coastal impoundment vulnerability and resilience with national parks, refuges, and state lands of Connecticut, Delaware, Massachusetts, Maryland, Maine, New Hampshire, New Jersey, New York, Rhode Island, and Virginia. Project will reduce risk to nearby communities and identify restoration efforts that will strengthen impoundment resiliency.</t>
  </si>
  <si>
    <t>Massachusetts Department of Fish and Game - Division of Ecological Restoration</t>
  </si>
  <si>
    <t>The Conservation Fund</t>
  </si>
  <si>
    <t>Town of North Beach, Maryland</t>
  </si>
  <si>
    <t>City of Hoboken, New Jersey</t>
  </si>
  <si>
    <t>City of Newark, New Jersey</t>
  </si>
  <si>
    <t>City of Ocean City, New Jersey</t>
  </si>
  <si>
    <t>Little Egg Harbor Township, New Jersey</t>
  </si>
  <si>
    <t>New Jersey Department of Environmental Protection</t>
  </si>
  <si>
    <t>New Jersey Department of Environmental Protection - Office of Natural Resource Restoration</t>
  </si>
  <si>
    <t xml:space="preserve">New York City Department of Parks and Recreation </t>
  </si>
  <si>
    <t>New York City Department of Parks and Recreation</t>
  </si>
  <si>
    <t>The Nature Conservancy - New York</t>
  </si>
  <si>
    <t>Rhode Island Coastal Resources Management Council</t>
  </si>
  <si>
    <t>Town of Middletown, Rhode Island</t>
  </si>
  <si>
    <t>City of Norfolk, Virginia</t>
  </si>
  <si>
    <t xml:space="preserve">Perform 54 municipality assessments and impervious cover reduction action plans for the Raritan River Basin in New Jersey. Project will create a municipality strategy guide with recommendations, and implement projects that capture over 68 million gallons of stormwater annually. </t>
  </si>
  <si>
    <t xml:space="preserve">Increasing Community and Ecological Resiliency by Removing a Patapsco River Fish Barrier (MD)  </t>
  </si>
  <si>
    <t>Building Ecological Solutions to Coastal Community Hazards (NJ)</t>
  </si>
  <si>
    <t>Develop, design, and deliver green infrastructure techniques that add ecological value and enhance community resiliency. Project will benefit New Jersey coastal communities.</t>
  </si>
  <si>
    <t>Restore Tibbetts Brook as a tributary to the Harlem River. Project will reduce over 88 million gallons of stormwater runoff and decrease sewer overflow events by 15% annually.</t>
  </si>
  <si>
    <t>Restore riparian buffer and reconnect ten land-locked areas to the Allegany Reservoir in Cattaraugus County, New York. Project will strengthen the reservoir's resiliency.</t>
  </si>
  <si>
    <t>Implement eight shoreline restoration projects and develop a green infrastructure plan and framework for the Lafayette River watershed in Norfolk, Virginia. Project will strengthen the watershed's resiliency, engage 40 veterans in a green infrastructure training course, and involve 160 high school students in hands-on projects.</t>
  </si>
  <si>
    <t>Improving and Quantifying Wetlands’ Potential to Reduce Storm Surge Impacts (VA)</t>
  </si>
  <si>
    <t>Improve and quantify wetlands’ potential to reduce storm surge impacts along the Chesapeake Bay shoreline within four Virginia nature preserves. Project will provide decision makers with information that can influence future management policies.</t>
  </si>
  <si>
    <t>Northeastern Regional Association of Coastal and Ocean Observing Systems (NERACOOS)</t>
  </si>
  <si>
    <t>Assessing Coastal Impoundment Vulnerability and Resilience in the Northeast</t>
  </si>
  <si>
    <t>PI First Name</t>
  </si>
  <si>
    <t>PI Last Name</t>
  </si>
  <si>
    <t>PI Organization</t>
  </si>
  <si>
    <t>PI Email</t>
  </si>
  <si>
    <t>Caitlin</t>
  </si>
  <si>
    <t>Chaffee</t>
  </si>
  <si>
    <t>RI Coastal Resources Management Council</t>
  </si>
  <si>
    <t>cchaffee@crmc.ri.gov</t>
  </si>
  <si>
    <t>Elisabeth</t>
  </si>
  <si>
    <t>Guglin</t>
  </si>
  <si>
    <t>gugline@nwf.org</t>
  </si>
  <si>
    <t>Deborah</t>
  </si>
  <si>
    <t>Loiselle</t>
  </si>
  <si>
    <t>Deborah.Loiselle@des.nh.gov</t>
  </si>
  <si>
    <t>Leslie</t>
  </si>
  <si>
    <t>Gifford</t>
  </si>
  <si>
    <t>Town of Middletown</t>
  </si>
  <si>
    <t>leslie@thegrantswhisperer.com</t>
  </si>
  <si>
    <t>Stephanie</t>
  </si>
  <si>
    <t>Monahan</t>
  </si>
  <si>
    <t>stephanie@njconservation.org</t>
  </si>
  <si>
    <t>John</t>
  </si>
  <si>
    <t>McLaughlin</t>
  </si>
  <si>
    <t>jmclaughlin@dep.nyc.gov</t>
  </si>
  <si>
    <t>David</t>
  </si>
  <si>
    <t>Mizrahi</t>
  </si>
  <si>
    <t>david.mizrahi@njaudubon.org</t>
  </si>
  <si>
    <t>Alda</t>
  </si>
  <si>
    <t>Chan</t>
  </si>
  <si>
    <t>Alda.chan@parks.nyc.gov</t>
  </si>
  <si>
    <t>Elizabeth</t>
  </si>
  <si>
    <t>Semple</t>
  </si>
  <si>
    <t>Elizabeth.Semple@dep.state.nj.us</t>
  </si>
  <si>
    <t>Karen</t>
  </si>
  <si>
    <t>Baar</t>
  </si>
  <si>
    <t>kbaar@cfenv.org</t>
  </si>
  <si>
    <t>Gwynn</t>
  </si>
  <si>
    <t>Crichton</t>
  </si>
  <si>
    <t>gcrichton@tnc.org</t>
  </si>
  <si>
    <t>Eileen</t>
  </si>
  <si>
    <t>Goldberg</t>
  </si>
  <si>
    <t>Fish and Game, Massachusetts Department of/ Division of Ecological Restoration</t>
  </si>
  <si>
    <t>eileen.goldberg@state.ma.us</t>
  </si>
  <si>
    <t>Pamela</t>
  </si>
  <si>
    <t>Rubinoff</t>
  </si>
  <si>
    <t>rubi@crc.uri.edu</t>
  </si>
  <si>
    <t>Stephen</t>
  </si>
  <si>
    <t>Marks</t>
  </si>
  <si>
    <t>City of Hoboken</t>
  </si>
  <si>
    <t>Michelle</t>
  </si>
  <si>
    <t>Brown</t>
  </si>
  <si>
    <t>michelle_brown@tnc.org</t>
  </si>
  <si>
    <t>Erik</t>
  </si>
  <si>
    <t>Meyers</t>
  </si>
  <si>
    <t>The Conservation Fund, A Nonprofit Corporation</t>
  </si>
  <si>
    <t>emeyers@conservationfund.org</t>
  </si>
  <si>
    <t>Milton</t>
  </si>
  <si>
    <t>Puryear</t>
  </si>
  <si>
    <t>milton@millriverpark.com</t>
  </si>
  <si>
    <t>Camilo</t>
  </si>
  <si>
    <t>Salazar</t>
  </si>
  <si>
    <t>camilo.salazar@suffolkcountyny.gov</t>
  </si>
  <si>
    <t>Golden</t>
  </si>
  <si>
    <t>Shelley</t>
  </si>
  <si>
    <t>DiBona</t>
  </si>
  <si>
    <t>shelley.dibona@state.de.us</t>
  </si>
  <si>
    <t>Bean</t>
  </si>
  <si>
    <t>david.bean@dep.state.nj.us</t>
  </si>
  <si>
    <t>Scott</t>
  </si>
  <si>
    <t>Smith</t>
  </si>
  <si>
    <t>City of Norfolk</t>
  </si>
  <si>
    <t>scott.smith@norfolk.gov</t>
  </si>
  <si>
    <t>Bret</t>
  </si>
  <si>
    <t>Stearns</t>
  </si>
  <si>
    <t>bstearns@wampanoagtribe.net</t>
  </si>
  <si>
    <t>Randy</t>
  </si>
  <si>
    <t>Michaelson</t>
  </si>
  <si>
    <t>randy.michaelson@ct.gov</t>
  </si>
  <si>
    <t>Rosalie</t>
  </si>
  <si>
    <t>Kirlan</t>
  </si>
  <si>
    <t>rkirlan@udel.edu</t>
  </si>
  <si>
    <t>Serena</t>
  </si>
  <si>
    <t>McClain</t>
  </si>
  <si>
    <t>smcclain@amrivers.org</t>
  </si>
  <si>
    <t>Shannon</t>
  </si>
  <si>
    <t>Davis</t>
  </si>
  <si>
    <t>shannon.davis@bbrf.org</t>
  </si>
  <si>
    <t>Dinalyn</t>
  </si>
  <si>
    <t>Spears</t>
  </si>
  <si>
    <t>dspears@nitribe.org</t>
  </si>
  <si>
    <t>Qizhong</t>
  </si>
  <si>
    <t>Guo</t>
  </si>
  <si>
    <t>Qguo@rci.rutgers.edu</t>
  </si>
  <si>
    <t>Carol-Ann</t>
  </si>
  <si>
    <t>Courtney</t>
  </si>
  <si>
    <t>ospaor@gmu.edu</t>
  </si>
  <si>
    <t>Beth</t>
  </si>
  <si>
    <t>Lander Morris</t>
  </si>
  <si>
    <t>City of Newark</t>
  </si>
  <si>
    <t>beth@njbrownfield.com</t>
  </si>
  <si>
    <t>Susan</t>
  </si>
  <si>
    <t>Howard</t>
  </si>
  <si>
    <t>mbzoning@comcast.net</t>
  </si>
  <si>
    <t>King</t>
  </si>
  <si>
    <t>jwking@mail.uri.edu</t>
  </si>
  <si>
    <t>Christopher</t>
  </si>
  <si>
    <t>Linn</t>
  </si>
  <si>
    <t>clinn@dvrpc.org</t>
  </si>
  <si>
    <t>Paula</t>
  </si>
  <si>
    <t>Pichon</t>
  </si>
  <si>
    <t>paula.pichon@sni.org</t>
  </si>
  <si>
    <t>Benny</t>
  </si>
  <si>
    <t>Tafoya</t>
  </si>
  <si>
    <t>City of Ocean City, NJ 08226</t>
  </si>
  <si>
    <t>btafoya@ocnj.us</t>
  </si>
  <si>
    <t>Leah</t>
  </si>
  <si>
    <t>Yasenchak</t>
  </si>
  <si>
    <t>Little Egg Harbor Township</t>
  </si>
  <si>
    <t>lyasenchak@njfuture.org</t>
  </si>
  <si>
    <t>Drew</t>
  </si>
  <si>
    <t>Whitehair</t>
  </si>
  <si>
    <t>drew@floods.org</t>
  </si>
  <si>
    <t>Jessica</t>
  </si>
  <si>
    <t>Lister</t>
  </si>
  <si>
    <t>Environmental Concern, Inc.</t>
  </si>
  <si>
    <t>jlister@wetland.org</t>
  </si>
  <si>
    <t>Obropta</t>
  </si>
  <si>
    <t>obropta@envsci.rutgers.edu</t>
  </si>
  <si>
    <t>Cunningham</t>
  </si>
  <si>
    <t>stephanie.cunningham@state.ma.us</t>
  </si>
  <si>
    <t>Cassandre</t>
  </si>
  <si>
    <t>Stymiest</t>
  </si>
  <si>
    <t>Northeastern Regional Association of Coastal and Ocean Observing Systems</t>
  </si>
  <si>
    <t>cassie@neracoos.org</t>
  </si>
  <si>
    <t>Aiyana</t>
  </si>
  <si>
    <t>Williams</t>
  </si>
  <si>
    <t>aiyanawilliams@shinnecock.org</t>
  </si>
  <si>
    <t>Fox</t>
  </si>
  <si>
    <t>chris@wpwa.org</t>
  </si>
  <si>
    <t>Ninigret National Wildlife Refuge, Rhode Island</t>
  </si>
  <si>
    <t>Northeastern Massachusetts</t>
  </si>
  <si>
    <t>Strafford County, New Hampshire</t>
  </si>
  <si>
    <t xml:space="preserve">Middletown, Rhode Island </t>
  </si>
  <si>
    <t>Burlington County and Ocean County, New Jersey</t>
  </si>
  <si>
    <t>Jamaica Bay, New York</t>
  </si>
  <si>
    <t>Stone Harbor Point, Seven Mile Island, Cape May County, New Jersey</t>
  </si>
  <si>
    <t>Bronx River, South Bronx, New York</t>
  </si>
  <si>
    <t>U.S. Atlantic coastline and estuaries within New Jersey</t>
  </si>
  <si>
    <t>Sunken Meadow State Park, Kings Park, Nassau County, Long Island, New York</t>
  </si>
  <si>
    <t>Eastern shore of Virginia</t>
  </si>
  <si>
    <t>Massachusetts</t>
  </si>
  <si>
    <t xml:space="preserve">Newport, North Kingstown, and Warwick, Rhode Island </t>
  </si>
  <si>
    <t>Hoboken, New Jersey</t>
  </si>
  <si>
    <t>Ausable Watershed, Essex and Clinton Counties, New York</t>
  </si>
  <si>
    <t>U.S. East Coast from Virginia to Maine</t>
  </si>
  <si>
    <t>Dorchester County, Maryland</t>
  </si>
  <si>
    <t>Brighton Beach, Coney Island, New York City, New York</t>
  </si>
  <si>
    <t>Bronx, New York</t>
  </si>
  <si>
    <t>Queens, New York</t>
  </si>
  <si>
    <t>Rippowam (Mill) River, Stamford, Connecticut</t>
  </si>
  <si>
    <t>Suffolk County, Long Island, New York</t>
  </si>
  <si>
    <t>Avalon, Stone Harbor, and Fortescue New Jersey</t>
  </si>
  <si>
    <t>Chesapeake Bay shoreline, Maryland</t>
  </si>
  <si>
    <t>Mispillion Harbor Reserve and Milford Neck Conservation Area, Kent County, Delaware</t>
  </si>
  <si>
    <t>Jersey City, New Jersey</t>
  </si>
  <si>
    <t>Lafayette River Watershed, Norfolk, Virginia</t>
  </si>
  <si>
    <t>Martha's Vineyard, Massachusetts</t>
  </si>
  <si>
    <t>Enfield, Connecticut</t>
  </si>
  <si>
    <t>Cumberland County, New Jersey</t>
  </si>
  <si>
    <t>Bombay Hook National Wildlife Refuge, Kent County, Delaware</t>
  </si>
  <si>
    <t>Upper watershed of Brandywine River, Piedmont region, Pennsylvania</t>
  </si>
  <si>
    <t>Patapsco River, Patapsco Valley State Park Avalon Area, Maryland</t>
  </si>
  <si>
    <t>Southern Watersheds Area of Virginia</t>
  </si>
  <si>
    <t>Charlestown and County of Washington, Rhode Island</t>
  </si>
  <si>
    <t>Tremley Point, Marshes Creek, Linden, New Jersey</t>
  </si>
  <si>
    <t>Dameron Marsh Natural Area Preserve, Muttonhunk Fen Natural Area Preserve, Eastern Shore of Virginia National Wildlife Refuge, and Magothy Bay Natural Area Preserve, Virginia</t>
  </si>
  <si>
    <t>Newark, New Jersey</t>
  </si>
  <si>
    <t>Monmouth Beach, Monmouch County, New Jersey</t>
  </si>
  <si>
    <t xml:space="preserve">South shore of Rhode Island </t>
  </si>
  <si>
    <t>Chester City, Upland, Ridley, Chester Township, Trainer, Eddystone, Parkside, and Nether Providence, Pennsylvania</t>
  </si>
  <si>
    <t>Allegany Territory of the Seneca Nation of Indians, Cattaraugus County, New York</t>
  </si>
  <si>
    <t>Great Egg Harbor Bay, New Jersey</t>
  </si>
  <si>
    <t>Little Egg Harbor and Tuckerton, New Jersey</t>
  </si>
  <si>
    <t>Ohio and Rhode Island</t>
  </si>
  <si>
    <t xml:space="preserve">Kent County, Delaware </t>
  </si>
  <si>
    <t>Town of North Beach, Calvert County, Maryland</t>
  </si>
  <si>
    <t>Raritan River Basin, New Jersey</t>
  </si>
  <si>
    <t>Boston, Massachusetts</t>
  </si>
  <si>
    <t>Connecticut, Delaware, District of Columbia, Maryland, Massachusetts, New Hampshire, New Jersey, Ohio, Pennsylvania, Rhode Island, Virginia, West Virginia</t>
  </si>
  <si>
    <t>Shinnecock Indian Reservation and adjacent waters,  Shinnecock Bay, Southampton, New York</t>
  </si>
  <si>
    <t>Pawcatuck River Watershed in southern Rhode Island and  Connecticut</t>
  </si>
  <si>
    <t>Central coast of Connecticut</t>
  </si>
  <si>
    <t>Project Location</t>
  </si>
  <si>
    <t>smarks@hobokennj.gov</t>
  </si>
  <si>
    <t xml:space="preserve">Melinda </t>
  </si>
  <si>
    <t>Daniels</t>
  </si>
  <si>
    <t>mdaniels@stroudcenter.org</t>
  </si>
  <si>
    <t>Gabriel</t>
  </si>
  <si>
    <t>Simon</t>
  </si>
  <si>
    <t>gabriel.simon@parks.nyc.gov</t>
  </si>
  <si>
    <t>david.golden@comcast.net; away till July 7 so work with Carole Stanko Carole.Stanko@dep.nj.gov</t>
  </si>
  <si>
    <t>PI Phone</t>
  </si>
  <si>
    <t>(401) 783-7350</t>
  </si>
  <si>
    <t>(802) 552-4324</t>
  </si>
  <si>
    <t>(603) 271-8870</t>
  </si>
  <si>
    <t>(401) 787-6827</t>
  </si>
  <si>
    <t>(908) 234-1225</t>
  </si>
  <si>
    <t>(718) 595-4458</t>
  </si>
  <si>
    <t>(609) 861-1608</t>
  </si>
  <si>
    <t>(609) 984-0058</t>
  </si>
  <si>
    <t>(203) 787-0646</t>
  </si>
  <si>
    <t>(434) 951-0571</t>
  </si>
  <si>
    <t>(617) 626-1546</t>
  </si>
  <si>
    <t>(401) 874-6135</t>
  </si>
  <si>
    <t>(201) 420-2059</t>
  </si>
  <si>
    <t>(518) 576-2082</t>
  </si>
  <si>
    <t>(703) 525-6300</t>
  </si>
  <si>
    <t>(212) 360-1413</t>
  </si>
  <si>
    <t>(347) 432-4897</t>
  </si>
  <si>
    <t>(631) 853-5952</t>
  </si>
  <si>
    <t>(302) 739-9911</t>
  </si>
  <si>
    <t>(609) 984-0599</t>
  </si>
  <si>
    <t>(757) 823-4078</t>
  </si>
  <si>
    <t>(508) 645-9265</t>
  </si>
  <si>
    <t>(860) 424-3124</t>
  </si>
  <si>
    <t>(732) 291-0055</t>
  </si>
  <si>
    <t>Alek</t>
  </si>
  <si>
    <t>Modjeski</t>
  </si>
  <si>
    <t>alek@littoralsociety.org</t>
  </si>
  <si>
    <t>(302) 831-6531</t>
  </si>
  <si>
    <t>610-268-2153 ext. 268</t>
  </si>
  <si>
    <t>(202) 347-7550</t>
  </si>
  <si>
    <t>(757) 619-6429</t>
  </si>
  <si>
    <t>(401) 364-1100</t>
  </si>
  <si>
    <t>(848) 445-2983</t>
  </si>
  <si>
    <t>(703) 993-2297</t>
  </si>
  <si>
    <t>(646) 246-9246</t>
  </si>
  <si>
    <t>**</t>
  </si>
  <si>
    <t>(732) 229-2204 ext 120</t>
  </si>
  <si>
    <t>(401) 874-5891</t>
  </si>
  <si>
    <t>(215) 238-2873</t>
  </si>
  <si>
    <t>(716) 532-4900</t>
  </si>
  <si>
    <t>(609) 399-6111</t>
  </si>
  <si>
    <t>(732) 859-0831</t>
  </si>
  <si>
    <t>(608) 828-6342</t>
  </si>
  <si>
    <t>(410) 745-9620</t>
  </si>
  <si>
    <t>(848) 932-4553</t>
  </si>
  <si>
    <t>(978) 282-0308</t>
  </si>
  <si>
    <t>(603) 319-1785</t>
  </si>
  <si>
    <t>(631) 283-6143</t>
  </si>
  <si>
    <t>(401) 539-9017</t>
  </si>
  <si>
    <t>(203) 466-8625</t>
  </si>
  <si>
    <t>(609) 984-6295</t>
  </si>
  <si>
    <t>elivshits@scrcog.org</t>
  </si>
  <si>
    <t>Eugene</t>
  </si>
  <si>
    <t>Livshits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</si>
</sst>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m/d/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8"/>
      <name val="Tahoma"/>
      <family val="2"/>
    </font>
    <font>
      <sz val="10"/>
      <name val="Arial"/>
      <family val="2"/>
    </font>
    <font>
      <sz val="8"/>
      <color indexed="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Tahoma"/>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Tahoma"/>
      <family val="2"/>
    </font>
    <font>
      <sz val="8"/>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Font="1" applyAlignment="1">
      <alignment/>
    </xf>
    <xf numFmtId="0" fontId="0" fillId="0" borderId="0" xfId="0" applyFill="1" applyBorder="1" applyAlignment="1">
      <alignment vertical="center"/>
    </xf>
    <xf numFmtId="0" fontId="2" fillId="0" borderId="10" xfId="0" applyFont="1" applyFill="1" applyBorder="1" applyAlignment="1" applyProtection="1">
      <alignment vertical="center" wrapText="1" readingOrder="1"/>
      <protection locked="0"/>
    </xf>
    <xf numFmtId="42" fontId="2" fillId="0" borderId="10" xfId="0" applyNumberFormat="1" applyFont="1" applyFill="1" applyBorder="1" applyAlignment="1" applyProtection="1">
      <alignment vertical="center" wrapText="1" readingOrder="1"/>
      <protection locked="0"/>
    </xf>
    <xf numFmtId="0" fontId="2" fillId="0" borderId="10" xfId="0" applyFont="1" applyFill="1" applyBorder="1" applyAlignment="1" applyProtection="1">
      <alignment horizontal="center" vertical="center" wrapText="1" readingOrder="1"/>
      <protection locked="0"/>
    </xf>
    <xf numFmtId="0" fontId="43" fillId="33" borderId="11" xfId="0" applyFont="1" applyFill="1" applyBorder="1" applyAlignment="1" applyProtection="1">
      <alignment horizontal="center" vertical="center" wrapText="1" readingOrder="1"/>
      <protection locked="0"/>
    </xf>
    <xf numFmtId="0" fontId="43" fillId="33" borderId="12" xfId="0" applyFont="1" applyFill="1" applyBorder="1" applyAlignment="1" applyProtection="1">
      <alignment horizontal="center" vertical="center" wrapText="1" readingOrder="1"/>
      <protection locked="0"/>
    </xf>
    <xf numFmtId="0" fontId="43" fillId="33" borderId="12" xfId="0" applyFont="1" applyFill="1" applyBorder="1" applyAlignment="1" applyProtection="1">
      <alignment horizontal="center" vertical="center" wrapText="1"/>
      <protection locked="0"/>
    </xf>
    <xf numFmtId="42" fontId="43" fillId="33" borderId="12" xfId="0" applyNumberFormat="1" applyFont="1" applyFill="1" applyBorder="1" applyAlignment="1" applyProtection="1">
      <alignment horizontal="center" vertical="center" wrapText="1" readingOrder="1"/>
      <protection locked="0"/>
    </xf>
    <xf numFmtId="0" fontId="0" fillId="0" borderId="0" xfId="0" applyBorder="1" applyAlignment="1">
      <alignment vertical="center"/>
    </xf>
    <xf numFmtId="0" fontId="2" fillId="0" borderId="13" xfId="0" applyFont="1" applyFill="1" applyBorder="1" applyAlignment="1" applyProtection="1">
      <alignment horizontal="center" vertical="center" wrapText="1" readingOrder="1"/>
      <protection locked="0"/>
    </xf>
    <xf numFmtId="0" fontId="4" fillId="0" borderId="10" xfId="58" applyFont="1" applyFill="1" applyBorder="1" applyAlignment="1" applyProtection="1">
      <alignment vertical="top" wrapText="1" readingOrder="1"/>
      <protection locked="0"/>
    </xf>
    <xf numFmtId="0" fontId="4" fillId="0" borderId="10" xfId="61" applyFont="1" applyFill="1" applyBorder="1" applyAlignment="1" applyProtection="1">
      <alignment vertical="top" wrapText="1"/>
      <protection locked="0"/>
    </xf>
    <xf numFmtId="42" fontId="2" fillId="0" borderId="10" xfId="0" applyNumberFormat="1" applyFont="1" applyFill="1" applyBorder="1" applyAlignment="1" applyProtection="1">
      <alignment horizontal="right" vertical="center" wrapText="1" readingOrder="1"/>
      <protection locked="0"/>
    </xf>
    <xf numFmtId="164" fontId="4" fillId="0" borderId="10" xfId="0" applyNumberFormat="1" applyFont="1" applyFill="1" applyBorder="1" applyAlignment="1" applyProtection="1">
      <alignment horizontal="center" vertical="center" wrapText="1" readingOrder="1"/>
      <protection locked="0"/>
    </xf>
    <xf numFmtId="0" fontId="2" fillId="0" borderId="10" xfId="61" applyFont="1" applyFill="1" applyBorder="1" applyAlignment="1" applyProtection="1">
      <alignment vertical="top" wrapText="1"/>
      <protection locked="0"/>
    </xf>
    <xf numFmtId="0" fontId="2" fillId="0" borderId="10" xfId="58" applyFont="1" applyFill="1" applyBorder="1" applyAlignment="1" applyProtection="1">
      <alignment vertical="top"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10" xfId="0" applyFont="1" applyFill="1" applyBorder="1" applyAlignment="1" applyProtection="1">
      <alignment vertical="center" wrapText="1" readingOrder="1"/>
      <protection locked="0"/>
    </xf>
    <xf numFmtId="0" fontId="4" fillId="0" borderId="10" xfId="0" applyFont="1" applyFill="1" applyBorder="1" applyAlignment="1" applyProtection="1">
      <alignment horizontal="center" vertical="center" wrapText="1" readingOrder="1"/>
      <protection locked="0"/>
    </xf>
    <xf numFmtId="42" fontId="4" fillId="0" borderId="10" xfId="0" applyNumberFormat="1" applyFont="1" applyFill="1" applyBorder="1" applyAlignment="1" applyProtection="1">
      <alignment vertical="center" wrapText="1" readingOrder="1"/>
      <protection locked="0"/>
    </xf>
    <xf numFmtId="42" fontId="4" fillId="0" borderId="10" xfId="0" applyNumberFormat="1" applyFont="1" applyFill="1" applyBorder="1" applyAlignment="1" applyProtection="1">
      <alignment horizontal="right" vertical="center" wrapText="1" readingOrder="1"/>
      <protection locked="0"/>
    </xf>
    <xf numFmtId="0" fontId="0" fillId="0" borderId="0" xfId="0" applyFont="1" applyFill="1" applyBorder="1" applyAlignment="1">
      <alignment vertical="center"/>
    </xf>
    <xf numFmtId="0" fontId="4" fillId="0" borderId="13" xfId="0" applyFont="1" applyFill="1" applyBorder="1" applyAlignment="1" applyProtection="1">
      <alignment vertical="center" wrapText="1" readingOrder="1"/>
      <protection locked="0"/>
    </xf>
    <xf numFmtId="0" fontId="44" fillId="0" borderId="13" xfId="0" applyFont="1" applyFill="1" applyBorder="1" applyAlignment="1" applyProtection="1">
      <alignment horizontal="center" vertical="center" wrapText="1" readingOrder="1"/>
      <protection locked="0"/>
    </xf>
    <xf numFmtId="0" fontId="44" fillId="0" borderId="10" xfId="0" applyFont="1" applyFill="1" applyBorder="1" applyAlignment="1" applyProtection="1">
      <alignment vertical="center" wrapText="1" readingOrder="1"/>
      <protection locked="0"/>
    </xf>
    <xf numFmtId="0" fontId="44" fillId="0" borderId="10" xfId="0" applyFont="1" applyFill="1" applyBorder="1" applyAlignment="1" applyProtection="1">
      <alignment horizontal="center" vertical="center" wrapText="1" readingOrder="1"/>
      <protection locked="0"/>
    </xf>
    <xf numFmtId="42" fontId="44" fillId="0" borderId="10" xfId="0" applyNumberFormat="1" applyFont="1" applyFill="1" applyBorder="1" applyAlignment="1" applyProtection="1">
      <alignment vertical="center" wrapText="1" readingOrder="1"/>
      <protection locked="0"/>
    </xf>
    <xf numFmtId="42" fontId="44" fillId="0" borderId="10" xfId="0" applyNumberFormat="1" applyFont="1" applyFill="1" applyBorder="1" applyAlignment="1" applyProtection="1">
      <alignment horizontal="right" vertical="center" wrapText="1" readingOrder="1"/>
      <protection locked="0"/>
    </xf>
    <xf numFmtId="164" fontId="44" fillId="0" borderId="10" xfId="0" applyNumberFormat="1" applyFont="1" applyFill="1" applyBorder="1" applyAlignment="1" applyProtection="1">
      <alignment horizontal="center" vertical="center" wrapText="1" readingOrder="1"/>
      <protection locked="0"/>
    </xf>
    <xf numFmtId="164" fontId="2" fillId="0" borderId="10" xfId="0" applyNumberFormat="1" applyFont="1" applyFill="1" applyBorder="1" applyAlignment="1" applyProtection="1">
      <alignment horizontal="center" vertical="center" wrapText="1" readingOrder="1"/>
      <protection locked="0"/>
    </xf>
    <xf numFmtId="42" fontId="2" fillId="0" borderId="14" xfId="0" applyNumberFormat="1" applyFont="1" applyFill="1" applyBorder="1" applyAlignment="1" applyProtection="1">
      <alignment vertical="center" wrapText="1" readingOrder="1"/>
      <protection locked="0"/>
    </xf>
    <xf numFmtId="42" fontId="2" fillId="0" borderId="14" xfId="0" applyNumberFormat="1" applyFont="1" applyFill="1" applyBorder="1" applyAlignment="1" applyProtection="1">
      <alignment horizontal="right" vertical="center" wrapText="1" readingOrder="1"/>
      <protection locked="0"/>
    </xf>
    <xf numFmtId="164" fontId="4" fillId="0" borderId="14" xfId="0" applyNumberFormat="1" applyFont="1" applyFill="1" applyBorder="1" applyAlignment="1" applyProtection="1">
      <alignment horizontal="center" vertical="center" wrapText="1" readingOrder="1"/>
      <protection locked="0"/>
    </xf>
    <xf numFmtId="0" fontId="0" fillId="0" borderId="0" xfId="0" applyBorder="1" applyAlignment="1">
      <alignment horizontal="center" vertical="center" readingOrder="1"/>
    </xf>
    <xf numFmtId="42" fontId="0" fillId="0" borderId="0" xfId="0" applyNumberFormat="1" applyBorder="1" applyAlignment="1">
      <alignment vertical="center"/>
    </xf>
    <xf numFmtId="0" fontId="0" fillId="0" borderId="0" xfId="0" applyBorder="1" applyAlignment="1">
      <alignment horizontal="center" vertical="center"/>
    </xf>
    <xf numFmtId="0" fontId="2" fillId="0" borderId="15" xfId="0" applyFont="1" applyFill="1" applyBorder="1" applyAlignment="1" applyProtection="1">
      <alignment horizontal="center" vertical="center" wrapText="1" readingOrder="1"/>
      <protection locked="0"/>
    </xf>
    <xf numFmtId="0" fontId="2" fillId="0" borderId="14" xfId="0" applyFont="1" applyFill="1" applyBorder="1" applyAlignment="1" applyProtection="1">
      <alignment vertical="center" wrapText="1" readingOrder="1"/>
      <protection locked="0"/>
    </xf>
    <xf numFmtId="0" fontId="4" fillId="0" borderId="14" xfId="58" applyFont="1" applyFill="1" applyBorder="1" applyAlignment="1" applyProtection="1">
      <alignment vertical="top" wrapText="1" readingOrder="1"/>
      <protection locked="0"/>
    </xf>
    <xf numFmtId="0" fontId="4" fillId="0" borderId="14" xfId="61" applyFont="1" applyFill="1" applyBorder="1" applyAlignment="1" applyProtection="1">
      <alignment vertical="top" wrapText="1"/>
      <protection locked="0"/>
    </xf>
    <xf numFmtId="0" fontId="2" fillId="0" borderId="14" xfId="0" applyFont="1" applyFill="1" applyBorder="1" applyAlignment="1" applyProtection="1">
      <alignment horizontal="center" vertical="center" wrapText="1" readingOrder="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4 2"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arks@hobokennj.gov" TargetMode="External" /><Relationship Id="rId2" Type="http://schemas.openxmlformats.org/officeDocument/2006/relationships/hyperlink" Target="mailto:mdaniels@stroudcenter.org" TargetMode="External" /><Relationship Id="rId3" Type="http://schemas.openxmlformats.org/officeDocument/2006/relationships/hyperlink" Target="mailto:gabriel.simon@parks.nyc.gov" TargetMode="External" /><Relationship Id="rId4" Type="http://schemas.openxmlformats.org/officeDocument/2006/relationships/hyperlink" Target="mailto:gabriel.simon@parks.nyc.gov" TargetMode="External" /><Relationship Id="rId5" Type="http://schemas.openxmlformats.org/officeDocument/2006/relationships/hyperlink" Target="mailto:gabriel.simon@parks.nyc.gov" TargetMode="External" /><Relationship Id="rId6" Type="http://schemas.openxmlformats.org/officeDocument/2006/relationships/hyperlink" Target="mailto:gabriel.simon@parks.nyc.gov" TargetMode="External" /><Relationship Id="rId7" Type="http://schemas.openxmlformats.org/officeDocument/2006/relationships/hyperlink" Target="mailto:alek@littoralsociety.org" TargetMode="External" /><Relationship Id="rId8" Type="http://schemas.openxmlformats.org/officeDocument/2006/relationships/hyperlink" Target="mailto:elivshits@scrcog.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tabSelected="1" workbookViewId="0" topLeftCell="C1">
      <pane ySplit="1" topLeftCell="BM2" activePane="bottomLeft" state="frozen"/>
      <selection pane="topLeft" activeCell="A1" sqref="A1"/>
      <selection pane="bottomLeft" activeCell="G15" sqref="G15"/>
    </sheetView>
  </sheetViews>
  <sheetFormatPr defaultColWidth="9.140625" defaultRowHeight="51" customHeight="1"/>
  <cols>
    <col min="1" max="1" width="5.7109375" style="34" bestFit="1" customWidth="1"/>
    <col min="2" max="2" width="25.8515625" style="9" customWidth="1"/>
    <col min="3" max="3" width="17.421875" style="9" customWidth="1"/>
    <col min="4" max="4" width="32.421875" style="9" customWidth="1"/>
    <col min="5" max="5" width="30.421875" style="9" customWidth="1"/>
    <col min="6" max="6" width="29.140625" style="9" customWidth="1"/>
    <col min="7" max="7" width="51.7109375" style="9" customWidth="1"/>
    <col min="8" max="8" width="16.421875" style="34" customWidth="1"/>
    <col min="9" max="9" width="14.421875" style="35" customWidth="1"/>
    <col min="10" max="10" width="14.7109375" style="35" bestFit="1" customWidth="1"/>
    <col min="11" max="11" width="13.421875" style="35" customWidth="1"/>
    <col min="12" max="16" width="12.00390625" style="36" customWidth="1"/>
    <col min="17" max="16384" width="9.140625" style="9" customWidth="1"/>
  </cols>
  <sheetData>
    <row r="1" spans="1:16" ht="33">
      <c r="A1" s="5" t="s">
        <v>0</v>
      </c>
      <c r="B1" s="6" t="s">
        <v>1</v>
      </c>
      <c r="C1" s="6" t="s">
        <v>50</v>
      </c>
      <c r="D1" s="6" t="s">
        <v>35</v>
      </c>
      <c r="E1" s="6" t="s">
        <v>36</v>
      </c>
      <c r="F1" s="7" t="s">
        <v>480</v>
      </c>
      <c r="G1" s="7" t="s">
        <v>108</v>
      </c>
      <c r="H1" s="6" t="s">
        <v>58</v>
      </c>
      <c r="I1" s="8" t="s">
        <v>146</v>
      </c>
      <c r="J1" s="8" t="s">
        <v>48</v>
      </c>
      <c r="K1" s="8" t="s">
        <v>96</v>
      </c>
      <c r="L1" s="6" t="s">
        <v>288</v>
      </c>
      <c r="M1" s="6" t="s">
        <v>289</v>
      </c>
      <c r="N1" s="6" t="s">
        <v>290</v>
      </c>
      <c r="O1" s="6" t="s">
        <v>291</v>
      </c>
      <c r="P1" s="6" t="s">
        <v>489</v>
      </c>
    </row>
    <row r="2" spans="1:16" s="1" customFormat="1" ht="30" customHeight="1">
      <c r="A2" s="10">
        <v>41739</v>
      </c>
      <c r="B2" s="2" t="s">
        <v>274</v>
      </c>
      <c r="C2" s="2" t="s">
        <v>61</v>
      </c>
      <c r="D2" s="2" t="s">
        <v>199</v>
      </c>
      <c r="E2" s="2" t="s">
        <v>252</v>
      </c>
      <c r="F2" s="11" t="s">
        <v>427</v>
      </c>
      <c r="G2" s="12" t="s">
        <v>139</v>
      </c>
      <c r="H2" s="4" t="s">
        <v>42</v>
      </c>
      <c r="I2" s="3">
        <v>3250000</v>
      </c>
      <c r="J2" s="3">
        <v>423650</v>
      </c>
      <c r="K2" s="3" t="s">
        <v>95</v>
      </c>
      <c r="L2" s="14" t="s">
        <v>292</v>
      </c>
      <c r="M2" s="14" t="s">
        <v>293</v>
      </c>
      <c r="N2" s="14" t="s">
        <v>294</v>
      </c>
      <c r="O2" s="14" t="s">
        <v>295</v>
      </c>
      <c r="P2" s="14" t="s">
        <v>490</v>
      </c>
    </row>
    <row r="3" spans="1:16" s="1" customFormat="1" ht="30" customHeight="1">
      <c r="A3" s="10">
        <v>41766</v>
      </c>
      <c r="B3" s="2" t="s">
        <v>25</v>
      </c>
      <c r="C3" s="2" t="s">
        <v>51</v>
      </c>
      <c r="D3" s="2" t="s">
        <v>166</v>
      </c>
      <c r="E3" s="2" t="s">
        <v>167</v>
      </c>
      <c r="F3" s="11" t="s">
        <v>428</v>
      </c>
      <c r="G3" s="12" t="s">
        <v>148</v>
      </c>
      <c r="H3" s="4" t="s">
        <v>40</v>
      </c>
      <c r="I3" s="3">
        <v>2940000</v>
      </c>
      <c r="J3" s="13">
        <v>2268185</v>
      </c>
      <c r="K3" s="3" t="s">
        <v>67</v>
      </c>
      <c r="L3" s="14" t="s">
        <v>296</v>
      </c>
      <c r="M3" s="14" t="s">
        <v>297</v>
      </c>
      <c r="N3" s="14" t="s">
        <v>25</v>
      </c>
      <c r="O3" s="14" t="s">
        <v>298</v>
      </c>
      <c r="P3" s="14" t="s">
        <v>491</v>
      </c>
    </row>
    <row r="4" spans="1:16" s="1" customFormat="1" ht="30" customHeight="1">
      <c r="A4" s="17">
        <v>41787</v>
      </c>
      <c r="B4" s="18" t="s">
        <v>17</v>
      </c>
      <c r="C4" s="18" t="s">
        <v>61</v>
      </c>
      <c r="D4" s="18" t="s">
        <v>210</v>
      </c>
      <c r="E4" s="18" t="s">
        <v>228</v>
      </c>
      <c r="F4" s="11" t="s">
        <v>429</v>
      </c>
      <c r="G4" s="12" t="s">
        <v>121</v>
      </c>
      <c r="H4" s="19" t="s">
        <v>45</v>
      </c>
      <c r="I4" s="20">
        <v>550000</v>
      </c>
      <c r="J4" s="21">
        <v>168075</v>
      </c>
      <c r="K4" s="20" t="s">
        <v>76</v>
      </c>
      <c r="L4" s="19" t="s">
        <v>299</v>
      </c>
      <c r="M4" s="19" t="s">
        <v>300</v>
      </c>
      <c r="N4" s="19" t="s">
        <v>17</v>
      </c>
      <c r="O4" s="19" t="s">
        <v>301</v>
      </c>
      <c r="P4" s="19" t="s">
        <v>492</v>
      </c>
    </row>
    <row r="5" spans="1:21" s="1" customFormat="1" ht="30" customHeight="1">
      <c r="A5" s="23">
        <v>41795</v>
      </c>
      <c r="B5" s="18" t="s">
        <v>275</v>
      </c>
      <c r="C5" s="18" t="s">
        <v>54</v>
      </c>
      <c r="D5" s="2" t="s">
        <v>200</v>
      </c>
      <c r="E5" s="18" t="s">
        <v>253</v>
      </c>
      <c r="F5" s="15" t="s">
        <v>430</v>
      </c>
      <c r="G5" s="15" t="s">
        <v>140</v>
      </c>
      <c r="H5" s="19" t="s">
        <v>42</v>
      </c>
      <c r="I5" s="3">
        <v>2320000</v>
      </c>
      <c r="J5" s="13">
        <v>1066913</v>
      </c>
      <c r="K5" s="3" t="s">
        <v>97</v>
      </c>
      <c r="L5" s="14" t="s">
        <v>302</v>
      </c>
      <c r="M5" s="14" t="s">
        <v>303</v>
      </c>
      <c r="N5" s="14" t="s">
        <v>304</v>
      </c>
      <c r="O5" s="14" t="s">
        <v>305</v>
      </c>
      <c r="P5" s="14" t="s">
        <v>493</v>
      </c>
      <c r="Q5" s="22"/>
      <c r="R5" s="22"/>
      <c r="S5" s="22"/>
      <c r="T5" s="22"/>
      <c r="U5" s="22"/>
    </row>
    <row r="6" spans="1:16" s="1" customFormat="1" ht="30" customHeight="1">
      <c r="A6" s="10">
        <v>41812</v>
      </c>
      <c r="B6" s="2" t="s">
        <v>12</v>
      </c>
      <c r="C6" s="2" t="s">
        <v>51</v>
      </c>
      <c r="D6" s="2" t="s">
        <v>179</v>
      </c>
      <c r="E6" s="2" t="s">
        <v>236</v>
      </c>
      <c r="F6" s="11" t="s">
        <v>431</v>
      </c>
      <c r="G6" s="12" t="s">
        <v>126</v>
      </c>
      <c r="H6" s="4" t="s">
        <v>37</v>
      </c>
      <c r="I6" s="3">
        <v>280000</v>
      </c>
      <c r="J6" s="13">
        <v>106340</v>
      </c>
      <c r="K6" s="3" t="s">
        <v>81</v>
      </c>
      <c r="L6" s="14" t="s">
        <v>306</v>
      </c>
      <c r="M6" s="14" t="s">
        <v>307</v>
      </c>
      <c r="N6" s="14" t="s">
        <v>12</v>
      </c>
      <c r="O6" s="14" t="s">
        <v>308</v>
      </c>
      <c r="P6" s="14" t="s">
        <v>494</v>
      </c>
    </row>
    <row r="7" spans="1:16" s="1" customFormat="1" ht="30" customHeight="1">
      <c r="A7" s="10">
        <v>41931</v>
      </c>
      <c r="B7" s="2" t="s">
        <v>31</v>
      </c>
      <c r="C7" s="2" t="s">
        <v>54</v>
      </c>
      <c r="D7" s="2" t="s">
        <v>189</v>
      </c>
      <c r="E7" s="2" t="s">
        <v>245</v>
      </c>
      <c r="F7" s="11" t="s">
        <v>432</v>
      </c>
      <c r="G7" s="15" t="s">
        <v>132</v>
      </c>
      <c r="H7" s="4" t="s">
        <v>43</v>
      </c>
      <c r="I7" s="3">
        <v>1000000</v>
      </c>
      <c r="J7" s="13">
        <v>375000</v>
      </c>
      <c r="K7" s="3" t="s">
        <v>87</v>
      </c>
      <c r="L7" s="14" t="s">
        <v>309</v>
      </c>
      <c r="M7" s="14" t="s">
        <v>310</v>
      </c>
      <c r="N7" s="14" t="s">
        <v>31</v>
      </c>
      <c r="O7" s="14" t="s">
        <v>311</v>
      </c>
      <c r="P7" s="14" t="s">
        <v>495</v>
      </c>
    </row>
    <row r="8" spans="1:16" s="1" customFormat="1" ht="30" customHeight="1">
      <c r="A8" s="10">
        <v>41991</v>
      </c>
      <c r="B8" s="2" t="s">
        <v>10</v>
      </c>
      <c r="C8" s="2" t="s">
        <v>51</v>
      </c>
      <c r="D8" s="2" t="s">
        <v>178</v>
      </c>
      <c r="E8" s="2" t="s">
        <v>235</v>
      </c>
      <c r="F8" s="16" t="s">
        <v>433</v>
      </c>
      <c r="G8" s="12" t="s">
        <v>153</v>
      </c>
      <c r="H8" s="4" t="s">
        <v>37</v>
      </c>
      <c r="I8" s="3">
        <v>1280000</v>
      </c>
      <c r="J8" s="13">
        <v>53424</v>
      </c>
      <c r="K8" s="3" t="s">
        <v>77</v>
      </c>
      <c r="L8" s="14" t="s">
        <v>312</v>
      </c>
      <c r="M8" s="14" t="s">
        <v>313</v>
      </c>
      <c r="N8" s="14" t="s">
        <v>10</v>
      </c>
      <c r="O8" s="14" t="s">
        <v>314</v>
      </c>
      <c r="P8" s="14" t="s">
        <v>496</v>
      </c>
    </row>
    <row r="9" spans="1:16" s="1" customFormat="1" ht="30" customHeight="1">
      <c r="A9" s="10">
        <v>42019</v>
      </c>
      <c r="B9" s="2" t="s">
        <v>271</v>
      </c>
      <c r="C9" s="2" t="s">
        <v>54</v>
      </c>
      <c r="D9" s="2" t="s">
        <v>211</v>
      </c>
      <c r="E9" s="2" t="s">
        <v>240</v>
      </c>
      <c r="F9" s="16" t="s">
        <v>434</v>
      </c>
      <c r="G9" s="15" t="s">
        <v>193</v>
      </c>
      <c r="H9" s="4" t="s">
        <v>43</v>
      </c>
      <c r="I9" s="3">
        <v>4400000</v>
      </c>
      <c r="J9" s="13">
        <v>12000000</v>
      </c>
      <c r="K9" s="3" t="s">
        <v>104</v>
      </c>
      <c r="L9" s="14" t="s">
        <v>315</v>
      </c>
      <c r="M9" s="14" t="s">
        <v>316</v>
      </c>
      <c r="N9" s="14" t="s">
        <v>9</v>
      </c>
      <c r="O9" s="14" t="s">
        <v>317</v>
      </c>
      <c r="P9" s="14" t="s">
        <v>525</v>
      </c>
    </row>
    <row r="10" spans="1:16" s="1" customFormat="1" ht="30" customHeight="1">
      <c r="A10" s="17">
        <v>42279</v>
      </c>
      <c r="B10" s="18" t="s">
        <v>269</v>
      </c>
      <c r="C10" s="18" t="s">
        <v>61</v>
      </c>
      <c r="D10" s="18" t="s">
        <v>279</v>
      </c>
      <c r="E10" s="18" t="s">
        <v>280</v>
      </c>
      <c r="F10" s="11" t="s">
        <v>435</v>
      </c>
      <c r="G10" s="12" t="s">
        <v>127</v>
      </c>
      <c r="H10" s="19" t="s">
        <v>37</v>
      </c>
      <c r="I10" s="20">
        <v>3440000</v>
      </c>
      <c r="J10" s="21">
        <v>894888</v>
      </c>
      <c r="K10" s="20" t="s">
        <v>82</v>
      </c>
      <c r="L10" s="19" t="s">
        <v>318</v>
      </c>
      <c r="M10" s="19" t="s">
        <v>319</v>
      </c>
      <c r="N10" s="19" t="s">
        <v>269</v>
      </c>
      <c r="O10" s="19" t="s">
        <v>320</v>
      </c>
      <c r="P10" s="19" t="s">
        <v>497</v>
      </c>
    </row>
    <row r="11" spans="1:16" s="1" customFormat="1" ht="30" customHeight="1">
      <c r="A11" s="10">
        <v>42442</v>
      </c>
      <c r="B11" s="2" t="s">
        <v>15</v>
      </c>
      <c r="C11" s="2" t="s">
        <v>51</v>
      </c>
      <c r="D11" s="2" t="s">
        <v>188</v>
      </c>
      <c r="E11" s="2" t="s">
        <v>244</v>
      </c>
      <c r="F11" s="11" t="s">
        <v>436</v>
      </c>
      <c r="G11" s="15" t="s">
        <v>131</v>
      </c>
      <c r="H11" s="4" t="s">
        <v>43</v>
      </c>
      <c r="I11" s="3">
        <v>2500000</v>
      </c>
      <c r="J11" s="13">
        <v>57500</v>
      </c>
      <c r="K11" s="3" t="s">
        <v>88</v>
      </c>
      <c r="L11" s="30" t="s">
        <v>321</v>
      </c>
      <c r="M11" s="30" t="s">
        <v>322</v>
      </c>
      <c r="N11" s="30" t="s">
        <v>15</v>
      </c>
      <c r="O11" s="30" t="s">
        <v>323</v>
      </c>
      <c r="P11" s="30" t="s">
        <v>498</v>
      </c>
    </row>
    <row r="12" spans="1:16" s="1" customFormat="1" ht="30" customHeight="1">
      <c r="A12" s="10">
        <v>42551</v>
      </c>
      <c r="B12" s="2" t="s">
        <v>23</v>
      </c>
      <c r="C12" s="2" t="s">
        <v>51</v>
      </c>
      <c r="D12" s="2" t="s">
        <v>212</v>
      </c>
      <c r="E12" s="2" t="s">
        <v>257</v>
      </c>
      <c r="F12" s="11" t="s">
        <v>437</v>
      </c>
      <c r="G12" s="12" t="s">
        <v>158</v>
      </c>
      <c r="H12" s="4" t="s">
        <v>38</v>
      </c>
      <c r="I12" s="3">
        <v>1460000</v>
      </c>
      <c r="J12" s="13">
        <v>295131.59</v>
      </c>
      <c r="K12" s="3" t="s">
        <v>103</v>
      </c>
      <c r="L12" s="14" t="s">
        <v>324</v>
      </c>
      <c r="M12" s="14" t="s">
        <v>325</v>
      </c>
      <c r="N12" s="14" t="s">
        <v>23</v>
      </c>
      <c r="O12" s="14" t="s">
        <v>326</v>
      </c>
      <c r="P12" s="14" t="s">
        <v>499</v>
      </c>
    </row>
    <row r="13" spans="1:16" s="1" customFormat="1" ht="30" customHeight="1">
      <c r="A13" s="10">
        <v>42671</v>
      </c>
      <c r="B13" s="2" t="s">
        <v>262</v>
      </c>
      <c r="C13" s="2" t="s">
        <v>61</v>
      </c>
      <c r="D13" s="2" t="s">
        <v>164</v>
      </c>
      <c r="E13" s="2" t="s">
        <v>222</v>
      </c>
      <c r="F13" s="11" t="s">
        <v>438</v>
      </c>
      <c r="G13" s="15" t="s">
        <v>115</v>
      </c>
      <c r="H13" s="4" t="s">
        <v>40</v>
      </c>
      <c r="I13" s="3">
        <v>4500000</v>
      </c>
      <c r="J13" s="13">
        <v>2506788</v>
      </c>
      <c r="K13" s="3" t="s">
        <v>105</v>
      </c>
      <c r="L13" s="14" t="s">
        <v>327</v>
      </c>
      <c r="M13" s="14" t="s">
        <v>328</v>
      </c>
      <c r="N13" s="14" t="s">
        <v>329</v>
      </c>
      <c r="O13" s="14" t="s">
        <v>330</v>
      </c>
      <c r="P13" s="14" t="s">
        <v>500</v>
      </c>
    </row>
    <row r="14" spans="1:16" s="1" customFormat="1" ht="30" customHeight="1">
      <c r="A14" s="10">
        <v>42697</v>
      </c>
      <c r="B14" s="2" t="s">
        <v>7</v>
      </c>
      <c r="C14" s="2" t="s">
        <v>52</v>
      </c>
      <c r="D14" s="2" t="s">
        <v>201</v>
      </c>
      <c r="E14" s="2" t="s">
        <v>254</v>
      </c>
      <c r="F14" s="11" t="s">
        <v>439</v>
      </c>
      <c r="G14" s="12" t="s">
        <v>141</v>
      </c>
      <c r="H14" s="4" t="s">
        <v>42</v>
      </c>
      <c r="I14" s="3">
        <v>400000</v>
      </c>
      <c r="J14" s="13">
        <v>0</v>
      </c>
      <c r="K14" s="3" t="s">
        <v>98</v>
      </c>
      <c r="L14" s="14" t="s">
        <v>331</v>
      </c>
      <c r="M14" s="14" t="s">
        <v>332</v>
      </c>
      <c r="N14" s="14" t="s">
        <v>7</v>
      </c>
      <c r="O14" s="14" t="s">
        <v>333</v>
      </c>
      <c r="P14" s="14" t="s">
        <v>501</v>
      </c>
    </row>
    <row r="15" spans="1:16" s="1" customFormat="1" ht="30" customHeight="1">
      <c r="A15" s="10">
        <v>42714</v>
      </c>
      <c r="B15" s="2" t="s">
        <v>265</v>
      </c>
      <c r="C15" s="2" t="s">
        <v>54</v>
      </c>
      <c r="D15" s="2" t="s">
        <v>173</v>
      </c>
      <c r="E15" s="2" t="s">
        <v>230</v>
      </c>
      <c r="F15" s="11" t="s">
        <v>440</v>
      </c>
      <c r="G15" s="12" t="s">
        <v>123</v>
      </c>
      <c r="H15" s="4" t="s">
        <v>37</v>
      </c>
      <c r="I15" s="3">
        <v>250000</v>
      </c>
      <c r="J15" s="13">
        <v>3615400</v>
      </c>
      <c r="K15" s="3" t="s">
        <v>78</v>
      </c>
      <c r="L15" s="14" t="s">
        <v>334</v>
      </c>
      <c r="M15" s="14" t="s">
        <v>335</v>
      </c>
      <c r="N15" s="14" t="s">
        <v>336</v>
      </c>
      <c r="O15" s="14" t="s">
        <v>481</v>
      </c>
      <c r="P15" s="14" t="s">
        <v>502</v>
      </c>
    </row>
    <row r="16" spans="1:16" s="1" customFormat="1" ht="33" customHeight="1">
      <c r="A16" s="10">
        <v>42874</v>
      </c>
      <c r="B16" s="2" t="s">
        <v>273</v>
      </c>
      <c r="C16" s="2" t="s">
        <v>51</v>
      </c>
      <c r="D16" s="2" t="s">
        <v>191</v>
      </c>
      <c r="E16" s="2" t="s">
        <v>248</v>
      </c>
      <c r="F16" s="11" t="s">
        <v>441</v>
      </c>
      <c r="G16" s="12" t="s">
        <v>144</v>
      </c>
      <c r="H16" s="4" t="s">
        <v>43</v>
      </c>
      <c r="I16" s="3">
        <v>620000</v>
      </c>
      <c r="J16" s="13">
        <v>188454</v>
      </c>
      <c r="K16" s="3" t="s">
        <v>91</v>
      </c>
      <c r="L16" s="14" t="s">
        <v>337</v>
      </c>
      <c r="M16" s="14" t="s">
        <v>338</v>
      </c>
      <c r="N16" s="14" t="s">
        <v>28</v>
      </c>
      <c r="O16" s="14" t="s">
        <v>339</v>
      </c>
      <c r="P16" s="14" t="s">
        <v>503</v>
      </c>
    </row>
    <row r="17" spans="1:16" s="1" customFormat="1" ht="42" customHeight="1">
      <c r="A17" s="10">
        <v>42878</v>
      </c>
      <c r="B17" s="2" t="s">
        <v>10</v>
      </c>
      <c r="C17" s="2" t="s">
        <v>51</v>
      </c>
      <c r="D17" s="2" t="s">
        <v>287</v>
      </c>
      <c r="E17" s="2" t="s">
        <v>261</v>
      </c>
      <c r="F17" s="11" t="s">
        <v>442</v>
      </c>
      <c r="G17" s="12" t="s">
        <v>145</v>
      </c>
      <c r="H17" s="4" t="s">
        <v>47</v>
      </c>
      <c r="I17" s="3">
        <v>470000</v>
      </c>
      <c r="J17" s="13">
        <v>170000</v>
      </c>
      <c r="K17" s="3" t="s">
        <v>74</v>
      </c>
      <c r="L17" s="14" t="s">
        <v>312</v>
      </c>
      <c r="M17" s="14" t="s">
        <v>313</v>
      </c>
      <c r="N17" s="14" t="s">
        <v>10</v>
      </c>
      <c r="O17" s="14" t="s">
        <v>314</v>
      </c>
      <c r="P17" s="14" t="s">
        <v>496</v>
      </c>
    </row>
    <row r="18" spans="1:16" s="1" customFormat="1" ht="42" customHeight="1">
      <c r="A18" s="10">
        <v>42942</v>
      </c>
      <c r="B18" s="2" t="s">
        <v>263</v>
      </c>
      <c r="C18" s="2" t="s">
        <v>51</v>
      </c>
      <c r="D18" s="2" t="s">
        <v>170</v>
      </c>
      <c r="E18" s="2" t="s">
        <v>225</v>
      </c>
      <c r="F18" s="11" t="s">
        <v>443</v>
      </c>
      <c r="G18" s="12" t="s">
        <v>117</v>
      </c>
      <c r="H18" s="4" t="s">
        <v>39</v>
      </c>
      <c r="I18" s="3">
        <v>3500000</v>
      </c>
      <c r="J18" s="13">
        <v>1484567</v>
      </c>
      <c r="K18" s="3" t="s">
        <v>70</v>
      </c>
      <c r="L18" s="14" t="s">
        <v>340</v>
      </c>
      <c r="M18" s="14" t="s">
        <v>341</v>
      </c>
      <c r="N18" s="14" t="s">
        <v>342</v>
      </c>
      <c r="O18" s="14" t="s">
        <v>343</v>
      </c>
      <c r="P18" s="14" t="s">
        <v>504</v>
      </c>
    </row>
    <row r="19" spans="1:16" s="1" customFormat="1" ht="42" customHeight="1">
      <c r="A19" s="23">
        <v>42956</v>
      </c>
      <c r="B19" s="18" t="s">
        <v>272</v>
      </c>
      <c r="C19" s="18" t="s">
        <v>54</v>
      </c>
      <c r="D19" s="18" t="s">
        <v>184</v>
      </c>
      <c r="E19" s="18" t="s">
        <v>241</v>
      </c>
      <c r="F19" s="16" t="s">
        <v>444</v>
      </c>
      <c r="G19" s="15" t="s">
        <v>157</v>
      </c>
      <c r="H19" s="19" t="s">
        <v>43</v>
      </c>
      <c r="I19" s="3">
        <v>990000</v>
      </c>
      <c r="J19" s="13">
        <v>333333</v>
      </c>
      <c r="K19" s="3" t="s">
        <v>85</v>
      </c>
      <c r="L19" s="14" t="s">
        <v>485</v>
      </c>
      <c r="M19" s="14" t="s">
        <v>486</v>
      </c>
      <c r="N19" s="14" t="s">
        <v>9</v>
      </c>
      <c r="O19" s="14" t="s">
        <v>487</v>
      </c>
      <c r="P19" s="14" t="s">
        <v>505</v>
      </c>
    </row>
    <row r="20" spans="1:16" s="1" customFormat="1" ht="45.75" customHeight="1">
      <c r="A20" s="10">
        <v>42957</v>
      </c>
      <c r="B20" s="2" t="s">
        <v>272</v>
      </c>
      <c r="C20" s="2" t="s">
        <v>54</v>
      </c>
      <c r="D20" s="2" t="s">
        <v>185</v>
      </c>
      <c r="E20" s="2" t="s">
        <v>281</v>
      </c>
      <c r="F20" s="11" t="s">
        <v>445</v>
      </c>
      <c r="G20" s="12" t="s">
        <v>130</v>
      </c>
      <c r="H20" s="4" t="s">
        <v>43</v>
      </c>
      <c r="I20" s="3">
        <v>250000</v>
      </c>
      <c r="J20" s="13">
        <v>2116000</v>
      </c>
      <c r="K20" s="3" t="s">
        <v>86</v>
      </c>
      <c r="L20" s="14" t="s">
        <v>485</v>
      </c>
      <c r="M20" s="14" t="s">
        <v>486</v>
      </c>
      <c r="N20" s="14" t="s">
        <v>9</v>
      </c>
      <c r="O20" s="14" t="s">
        <v>487</v>
      </c>
      <c r="P20" s="14" t="s">
        <v>505</v>
      </c>
    </row>
    <row r="21" spans="1:16" s="1" customFormat="1" ht="42" customHeight="1">
      <c r="A21" s="10">
        <v>42958</v>
      </c>
      <c r="B21" s="2" t="s">
        <v>272</v>
      </c>
      <c r="C21" s="2" t="s">
        <v>54</v>
      </c>
      <c r="D21" s="2" t="s">
        <v>186</v>
      </c>
      <c r="E21" s="2" t="s">
        <v>242</v>
      </c>
      <c r="F21" s="11" t="s">
        <v>446</v>
      </c>
      <c r="G21" s="12" t="s">
        <v>128</v>
      </c>
      <c r="H21" s="4" t="s">
        <v>43</v>
      </c>
      <c r="I21" s="3">
        <v>4270000</v>
      </c>
      <c r="J21" s="13">
        <v>6967500</v>
      </c>
      <c r="K21" s="3" t="s">
        <v>85</v>
      </c>
      <c r="L21" s="14" t="s">
        <v>485</v>
      </c>
      <c r="M21" s="14" t="s">
        <v>486</v>
      </c>
      <c r="N21" s="14" t="s">
        <v>9</v>
      </c>
      <c r="O21" s="14" t="s">
        <v>487</v>
      </c>
      <c r="P21" s="14" t="s">
        <v>505</v>
      </c>
    </row>
    <row r="22" spans="1:16" s="1" customFormat="1" ht="42" customHeight="1">
      <c r="A22" s="17">
        <v>42959</v>
      </c>
      <c r="B22" s="18" t="s">
        <v>272</v>
      </c>
      <c r="C22" s="18" t="s">
        <v>54</v>
      </c>
      <c r="D22" s="18" t="s">
        <v>187</v>
      </c>
      <c r="E22" s="18" t="s">
        <v>243</v>
      </c>
      <c r="F22" s="11" t="s">
        <v>446</v>
      </c>
      <c r="G22" s="12" t="s">
        <v>129</v>
      </c>
      <c r="H22" s="19" t="s">
        <v>43</v>
      </c>
      <c r="I22" s="20">
        <v>4850000</v>
      </c>
      <c r="J22" s="21">
        <v>2240000</v>
      </c>
      <c r="K22" s="20" t="s">
        <v>87</v>
      </c>
      <c r="L22" s="19" t="s">
        <v>485</v>
      </c>
      <c r="M22" s="19" t="s">
        <v>486</v>
      </c>
      <c r="N22" s="19" t="s">
        <v>9</v>
      </c>
      <c r="O22" s="19" t="s">
        <v>487</v>
      </c>
      <c r="P22" s="19" t="s">
        <v>505</v>
      </c>
    </row>
    <row r="23" spans="1:16" s="1" customFormat="1" ht="42" customHeight="1">
      <c r="A23" s="10">
        <v>42984</v>
      </c>
      <c r="B23" s="2" t="s">
        <v>21</v>
      </c>
      <c r="C23" s="2" t="s">
        <v>51</v>
      </c>
      <c r="D23" s="2" t="s">
        <v>161</v>
      </c>
      <c r="E23" s="2" t="s">
        <v>162</v>
      </c>
      <c r="F23" s="11" t="s">
        <v>447</v>
      </c>
      <c r="G23" s="15" t="s">
        <v>109</v>
      </c>
      <c r="H23" s="4" t="s">
        <v>46</v>
      </c>
      <c r="I23" s="3">
        <v>3750000</v>
      </c>
      <c r="J23" s="13">
        <v>6813425</v>
      </c>
      <c r="K23" s="3" t="s">
        <v>62</v>
      </c>
      <c r="L23" s="14" t="s">
        <v>344</v>
      </c>
      <c r="M23" s="14" t="s">
        <v>345</v>
      </c>
      <c r="N23" s="14" t="s">
        <v>21</v>
      </c>
      <c r="O23" s="14" t="s">
        <v>346</v>
      </c>
      <c r="P23" s="14" t="s">
        <v>506</v>
      </c>
    </row>
    <row r="24" spans="1:16" s="1" customFormat="1" ht="42" customHeight="1">
      <c r="A24" s="17">
        <v>43006</v>
      </c>
      <c r="B24" s="18" t="s">
        <v>24</v>
      </c>
      <c r="C24" s="2" t="s">
        <v>54</v>
      </c>
      <c r="D24" s="18" t="s">
        <v>214</v>
      </c>
      <c r="E24" s="18" t="s">
        <v>247</v>
      </c>
      <c r="F24" s="11" t="s">
        <v>448</v>
      </c>
      <c r="G24" s="12" t="s">
        <v>134</v>
      </c>
      <c r="H24" s="19" t="s">
        <v>43</v>
      </c>
      <c r="I24" s="20">
        <v>1310000</v>
      </c>
      <c r="J24" s="21">
        <v>688740</v>
      </c>
      <c r="K24" s="20" t="s">
        <v>90</v>
      </c>
      <c r="L24" s="19" t="s">
        <v>347</v>
      </c>
      <c r="M24" s="19" t="s">
        <v>348</v>
      </c>
      <c r="N24" s="19" t="s">
        <v>24</v>
      </c>
      <c r="O24" s="19" t="s">
        <v>349</v>
      </c>
      <c r="P24" s="19" t="s">
        <v>507</v>
      </c>
    </row>
    <row r="25" spans="1:16" s="1" customFormat="1" ht="42" customHeight="1">
      <c r="A25" s="10">
        <v>43095</v>
      </c>
      <c r="B25" s="2" t="s">
        <v>270</v>
      </c>
      <c r="C25" s="2" t="s">
        <v>61</v>
      </c>
      <c r="D25" s="2" t="s">
        <v>180</v>
      </c>
      <c r="E25" s="2" t="s">
        <v>237</v>
      </c>
      <c r="F25" s="16" t="s">
        <v>449</v>
      </c>
      <c r="G25" s="15" t="s">
        <v>160</v>
      </c>
      <c r="H25" s="4" t="s">
        <v>37</v>
      </c>
      <c r="I25" s="3">
        <f>4500000-1080000</f>
        <v>3420000</v>
      </c>
      <c r="J25" s="13">
        <v>4782320</v>
      </c>
      <c r="K25" s="3" t="s">
        <v>77</v>
      </c>
      <c r="L25" s="14" t="s">
        <v>312</v>
      </c>
      <c r="M25" s="14" t="s">
        <v>350</v>
      </c>
      <c r="N25" s="14" t="s">
        <v>2</v>
      </c>
      <c r="O25" s="14" t="s">
        <v>488</v>
      </c>
      <c r="P25" s="14" t="s">
        <v>540</v>
      </c>
    </row>
    <row r="26" spans="1:16" s="22" customFormat="1" ht="42" customHeight="1">
      <c r="A26" s="10">
        <v>43129</v>
      </c>
      <c r="B26" s="2" t="s">
        <v>263</v>
      </c>
      <c r="C26" s="2" t="s">
        <v>51</v>
      </c>
      <c r="D26" s="2" t="s">
        <v>171</v>
      </c>
      <c r="E26" s="2" t="s">
        <v>226</v>
      </c>
      <c r="F26" s="11" t="s">
        <v>450</v>
      </c>
      <c r="G26" s="15" t="s">
        <v>116</v>
      </c>
      <c r="H26" s="4" t="s">
        <v>39</v>
      </c>
      <c r="I26" s="3">
        <v>640000</v>
      </c>
      <c r="J26" s="13">
        <v>222730</v>
      </c>
      <c r="K26" s="3" t="s">
        <v>71</v>
      </c>
      <c r="L26" s="14" t="s">
        <v>340</v>
      </c>
      <c r="M26" s="14" t="s">
        <v>341</v>
      </c>
      <c r="N26" s="14" t="s">
        <v>342</v>
      </c>
      <c r="O26" s="14" t="s">
        <v>343</v>
      </c>
      <c r="P26" s="14" t="s">
        <v>504</v>
      </c>
    </row>
    <row r="27" spans="1:16" s="1" customFormat="1" ht="42" customHeight="1">
      <c r="A27" s="10">
        <v>43281</v>
      </c>
      <c r="B27" s="2" t="s">
        <v>22</v>
      </c>
      <c r="C27" s="2" t="s">
        <v>61</v>
      </c>
      <c r="D27" s="2" t="s">
        <v>215</v>
      </c>
      <c r="E27" s="2" t="s">
        <v>219</v>
      </c>
      <c r="F27" s="11" t="s">
        <v>451</v>
      </c>
      <c r="G27" s="12" t="s">
        <v>113</v>
      </c>
      <c r="H27" s="4" t="s">
        <v>44</v>
      </c>
      <c r="I27" s="3">
        <v>4500000</v>
      </c>
      <c r="J27" s="13">
        <v>1687683</v>
      </c>
      <c r="K27" s="3" t="s">
        <v>65</v>
      </c>
      <c r="L27" s="14" t="s">
        <v>351</v>
      </c>
      <c r="M27" s="14" t="s">
        <v>352</v>
      </c>
      <c r="N27" s="14" t="s">
        <v>22</v>
      </c>
      <c r="O27" s="14" t="s">
        <v>353</v>
      </c>
      <c r="P27" s="14" t="s">
        <v>508</v>
      </c>
    </row>
    <row r="28" spans="1:16" s="1" customFormat="1" ht="42" customHeight="1">
      <c r="A28" s="10">
        <v>43290</v>
      </c>
      <c r="B28" s="2" t="s">
        <v>270</v>
      </c>
      <c r="C28" s="2" t="s">
        <v>61</v>
      </c>
      <c r="D28" s="2" t="s">
        <v>181</v>
      </c>
      <c r="E28" s="2" t="s">
        <v>238</v>
      </c>
      <c r="F28" s="11" t="s">
        <v>452</v>
      </c>
      <c r="G28" s="12" t="s">
        <v>154</v>
      </c>
      <c r="H28" s="4" t="s">
        <v>37</v>
      </c>
      <c r="I28" s="3">
        <v>250000</v>
      </c>
      <c r="J28" s="13">
        <v>146968</v>
      </c>
      <c r="K28" s="3" t="s">
        <v>78</v>
      </c>
      <c r="L28" s="14" t="s">
        <v>312</v>
      </c>
      <c r="M28" s="14" t="s">
        <v>354</v>
      </c>
      <c r="N28" s="14" t="s">
        <v>2</v>
      </c>
      <c r="O28" s="14" t="s">
        <v>355</v>
      </c>
      <c r="P28" s="14" t="s">
        <v>509</v>
      </c>
    </row>
    <row r="29" spans="1:16" s="1" customFormat="1" ht="42" customHeight="1">
      <c r="A29" s="10">
        <v>43308</v>
      </c>
      <c r="B29" s="2" t="s">
        <v>276</v>
      </c>
      <c r="C29" s="2" t="s">
        <v>54</v>
      </c>
      <c r="D29" s="2" t="s">
        <v>204</v>
      </c>
      <c r="E29" s="2" t="s">
        <v>283</v>
      </c>
      <c r="F29" s="11" t="s">
        <v>453</v>
      </c>
      <c r="G29" s="15" t="s">
        <v>143</v>
      </c>
      <c r="H29" s="4" t="s">
        <v>38</v>
      </c>
      <c r="I29" s="3">
        <f>4550000+90000</f>
        <v>4640000</v>
      </c>
      <c r="J29" s="13">
        <v>257343</v>
      </c>
      <c r="K29" s="3" t="s">
        <v>101</v>
      </c>
      <c r="L29" s="14" t="s">
        <v>356</v>
      </c>
      <c r="M29" s="14" t="s">
        <v>357</v>
      </c>
      <c r="N29" s="14" t="s">
        <v>358</v>
      </c>
      <c r="O29" s="14" t="s">
        <v>359</v>
      </c>
      <c r="P29" s="14" t="s">
        <v>510</v>
      </c>
    </row>
    <row r="30" spans="1:21" s="22" customFormat="1" ht="42" customHeight="1">
      <c r="A30" s="10">
        <v>43322</v>
      </c>
      <c r="B30" s="2" t="s">
        <v>27</v>
      </c>
      <c r="C30" s="2" t="s">
        <v>53</v>
      </c>
      <c r="D30" s="2" t="s">
        <v>168</v>
      </c>
      <c r="E30" s="2" t="s">
        <v>169</v>
      </c>
      <c r="F30" s="11" t="s">
        <v>454</v>
      </c>
      <c r="G30" s="12" t="s">
        <v>149</v>
      </c>
      <c r="H30" s="4" t="s">
        <v>40</v>
      </c>
      <c r="I30" s="3">
        <v>670000</v>
      </c>
      <c r="J30" s="13">
        <v>212793</v>
      </c>
      <c r="K30" s="3" t="s">
        <v>68</v>
      </c>
      <c r="L30" s="14" t="s">
        <v>360</v>
      </c>
      <c r="M30" s="14" t="s">
        <v>361</v>
      </c>
      <c r="N30" s="14" t="s">
        <v>27</v>
      </c>
      <c r="O30" s="14" t="s">
        <v>362</v>
      </c>
      <c r="P30" s="14" t="s">
        <v>511</v>
      </c>
      <c r="Q30" s="1"/>
      <c r="R30" s="1"/>
      <c r="S30" s="1"/>
      <c r="T30" s="1"/>
      <c r="U30" s="1"/>
    </row>
    <row r="31" spans="1:21" s="22" customFormat="1" ht="42" customHeight="1">
      <c r="A31" s="10">
        <v>43378</v>
      </c>
      <c r="B31" s="2" t="s">
        <v>33</v>
      </c>
      <c r="C31" s="2" t="s">
        <v>61</v>
      </c>
      <c r="D31" s="2" t="s">
        <v>163</v>
      </c>
      <c r="E31" s="2" t="s">
        <v>218</v>
      </c>
      <c r="F31" s="11" t="s">
        <v>455</v>
      </c>
      <c r="G31" s="15" t="s">
        <v>111</v>
      </c>
      <c r="H31" s="4" t="s">
        <v>46</v>
      </c>
      <c r="I31" s="3">
        <v>2800000</v>
      </c>
      <c r="J31" s="13">
        <v>1000000</v>
      </c>
      <c r="K31" s="3" t="s">
        <v>64</v>
      </c>
      <c r="L31" s="14" t="s">
        <v>363</v>
      </c>
      <c r="M31" s="14" t="s">
        <v>364</v>
      </c>
      <c r="N31" s="14" t="s">
        <v>33</v>
      </c>
      <c r="O31" s="14" t="s">
        <v>365</v>
      </c>
      <c r="P31" s="14" t="s">
        <v>512</v>
      </c>
      <c r="Q31" s="1"/>
      <c r="R31" s="1"/>
      <c r="S31" s="1"/>
      <c r="T31" s="1"/>
      <c r="U31" s="1"/>
    </row>
    <row r="32" spans="1:16" s="1" customFormat="1" ht="42" customHeight="1">
      <c r="A32" s="10">
        <v>43429</v>
      </c>
      <c r="B32" s="2" t="s">
        <v>6</v>
      </c>
      <c r="C32" s="2" t="s">
        <v>51</v>
      </c>
      <c r="D32" s="2" t="s">
        <v>172</v>
      </c>
      <c r="E32" s="2" t="s">
        <v>229</v>
      </c>
      <c r="F32" s="16" t="s">
        <v>456</v>
      </c>
      <c r="G32" s="15" t="s">
        <v>122</v>
      </c>
      <c r="H32" s="4" t="s">
        <v>37</v>
      </c>
      <c r="I32" s="3">
        <v>4750000</v>
      </c>
      <c r="J32" s="13">
        <v>854468</v>
      </c>
      <c r="K32" s="3" t="s">
        <v>77</v>
      </c>
      <c r="L32" s="14" t="s">
        <v>514</v>
      </c>
      <c r="M32" s="14" t="s">
        <v>515</v>
      </c>
      <c r="N32" s="14" t="s">
        <v>6</v>
      </c>
      <c r="O32" s="14" t="s">
        <v>516</v>
      </c>
      <c r="P32" s="14" t="s">
        <v>513</v>
      </c>
    </row>
    <row r="33" spans="1:21" s="22" customFormat="1" ht="42" customHeight="1">
      <c r="A33" s="10">
        <v>43752</v>
      </c>
      <c r="B33" s="2" t="s">
        <v>16</v>
      </c>
      <c r="C33" s="2" t="s">
        <v>52</v>
      </c>
      <c r="D33" s="2" t="s">
        <v>208</v>
      </c>
      <c r="E33" s="2" t="s">
        <v>221</v>
      </c>
      <c r="F33" s="11" t="s">
        <v>457</v>
      </c>
      <c r="G33" s="12" t="s">
        <v>114</v>
      </c>
      <c r="H33" s="4" t="s">
        <v>44</v>
      </c>
      <c r="I33" s="3">
        <v>400000</v>
      </c>
      <c r="J33" s="13">
        <v>27000</v>
      </c>
      <c r="K33" s="3" t="s">
        <v>65</v>
      </c>
      <c r="L33" s="14" t="s">
        <v>366</v>
      </c>
      <c r="M33" s="14" t="s">
        <v>367</v>
      </c>
      <c r="N33" s="14" t="s">
        <v>16</v>
      </c>
      <c r="O33" s="14" t="s">
        <v>368</v>
      </c>
      <c r="P33" s="14" t="s">
        <v>517</v>
      </c>
      <c r="Q33" s="1"/>
      <c r="R33" s="1"/>
      <c r="S33" s="1"/>
      <c r="T33" s="1"/>
      <c r="U33" s="1"/>
    </row>
    <row r="34" spans="1:16" s="1" customFormat="1" ht="42" customHeight="1">
      <c r="A34" s="10">
        <v>43759</v>
      </c>
      <c r="B34" s="2" t="s">
        <v>5</v>
      </c>
      <c r="C34" s="2" t="s">
        <v>51</v>
      </c>
      <c r="D34" s="2" t="s">
        <v>195</v>
      </c>
      <c r="E34" s="2" t="s">
        <v>250</v>
      </c>
      <c r="F34" s="11" t="s">
        <v>458</v>
      </c>
      <c r="G34" s="12" t="s">
        <v>137</v>
      </c>
      <c r="H34" s="4" t="s">
        <v>41</v>
      </c>
      <c r="I34" s="3">
        <f>3030000-0.96</f>
        <v>3029999.04</v>
      </c>
      <c r="J34" s="13">
        <v>500000</v>
      </c>
      <c r="K34" s="3" t="s">
        <v>94</v>
      </c>
      <c r="L34" s="14" t="s">
        <v>482</v>
      </c>
      <c r="M34" s="14" t="s">
        <v>483</v>
      </c>
      <c r="N34" s="14" t="s">
        <v>5</v>
      </c>
      <c r="O34" s="14" t="s">
        <v>484</v>
      </c>
      <c r="P34" s="14" t="s">
        <v>518</v>
      </c>
    </row>
    <row r="35" spans="1:16" s="1" customFormat="1" ht="42" customHeight="1">
      <c r="A35" s="10">
        <v>43834</v>
      </c>
      <c r="B35" s="2" t="s">
        <v>11</v>
      </c>
      <c r="C35" s="2" t="s">
        <v>51</v>
      </c>
      <c r="D35" s="2" t="s">
        <v>278</v>
      </c>
      <c r="E35" s="2" t="s">
        <v>224</v>
      </c>
      <c r="F35" s="11" t="s">
        <v>459</v>
      </c>
      <c r="G35" s="15" t="s">
        <v>150</v>
      </c>
      <c r="H35" s="4" t="s">
        <v>39</v>
      </c>
      <c r="I35" s="3">
        <v>2480000</v>
      </c>
      <c r="J35" s="13">
        <v>5287024</v>
      </c>
      <c r="K35" s="3" t="s">
        <v>69</v>
      </c>
      <c r="L35" s="14" t="s">
        <v>369</v>
      </c>
      <c r="M35" s="14" t="s">
        <v>370</v>
      </c>
      <c r="N35" s="14" t="s">
        <v>11</v>
      </c>
      <c r="O35" s="14" t="s">
        <v>371</v>
      </c>
      <c r="P35" s="14" t="s">
        <v>519</v>
      </c>
    </row>
    <row r="36" spans="1:16" s="1" customFormat="1" ht="42" customHeight="1">
      <c r="A36" s="10">
        <v>43849</v>
      </c>
      <c r="B36" s="2" t="s">
        <v>19</v>
      </c>
      <c r="C36" s="2" t="s">
        <v>51</v>
      </c>
      <c r="D36" s="2" t="s">
        <v>203</v>
      </c>
      <c r="E36" s="2" t="s">
        <v>256</v>
      </c>
      <c r="F36" s="11" t="s">
        <v>460</v>
      </c>
      <c r="G36" s="12" t="s">
        <v>196</v>
      </c>
      <c r="H36" s="4" t="s">
        <v>38</v>
      </c>
      <c r="I36" s="3">
        <v>4000000</v>
      </c>
      <c r="J36" s="13">
        <v>4465843</v>
      </c>
      <c r="K36" s="3" t="s">
        <v>100</v>
      </c>
      <c r="L36" s="14" t="s">
        <v>372</v>
      </c>
      <c r="M36" s="14" t="s">
        <v>373</v>
      </c>
      <c r="N36" s="14" t="s">
        <v>19</v>
      </c>
      <c r="O36" s="14" t="s">
        <v>374</v>
      </c>
      <c r="P36" s="14" t="s">
        <v>520</v>
      </c>
    </row>
    <row r="37" spans="1:16" s="1" customFormat="1" ht="42" customHeight="1">
      <c r="A37" s="10">
        <v>43861</v>
      </c>
      <c r="B37" s="2" t="s">
        <v>20</v>
      </c>
      <c r="C37" s="2" t="s">
        <v>53</v>
      </c>
      <c r="D37" s="2" t="s">
        <v>198</v>
      </c>
      <c r="E37" s="2" t="s">
        <v>251</v>
      </c>
      <c r="F37" s="11" t="s">
        <v>461</v>
      </c>
      <c r="G37" s="15" t="s">
        <v>138</v>
      </c>
      <c r="H37" s="4" t="s">
        <v>42</v>
      </c>
      <c r="I37" s="3">
        <v>180000</v>
      </c>
      <c r="J37" s="13">
        <v>60206</v>
      </c>
      <c r="K37" s="3" t="s">
        <v>95</v>
      </c>
      <c r="L37" s="14" t="s">
        <v>375</v>
      </c>
      <c r="M37" s="14" t="s">
        <v>376</v>
      </c>
      <c r="N37" s="14" t="s">
        <v>20</v>
      </c>
      <c r="O37" s="14" t="s">
        <v>377</v>
      </c>
      <c r="P37" s="14" t="s">
        <v>521</v>
      </c>
    </row>
    <row r="38" spans="1:16" s="1" customFormat="1" ht="42" customHeight="1">
      <c r="A38" s="10">
        <v>43931</v>
      </c>
      <c r="B38" s="2" t="s">
        <v>13</v>
      </c>
      <c r="C38" s="2" t="s">
        <v>52</v>
      </c>
      <c r="D38" s="2" t="s">
        <v>183</v>
      </c>
      <c r="E38" s="2" t="s">
        <v>239</v>
      </c>
      <c r="F38" s="16" t="s">
        <v>462</v>
      </c>
      <c r="G38" s="12" t="s">
        <v>156</v>
      </c>
      <c r="H38" s="4" t="s">
        <v>37</v>
      </c>
      <c r="I38" s="3">
        <v>2720000</v>
      </c>
      <c r="J38" s="13">
        <v>183673</v>
      </c>
      <c r="K38" s="3" t="s">
        <v>84</v>
      </c>
      <c r="L38" s="14" t="s">
        <v>378</v>
      </c>
      <c r="M38" s="14" t="s">
        <v>379</v>
      </c>
      <c r="N38" s="14" t="s">
        <v>8</v>
      </c>
      <c r="O38" s="14" t="s">
        <v>380</v>
      </c>
      <c r="P38" s="14" t="s">
        <v>522</v>
      </c>
    </row>
    <row r="39" spans="1:16" s="1" customFormat="1" ht="42" customHeight="1">
      <c r="A39" s="17">
        <v>43932</v>
      </c>
      <c r="B39" s="18" t="s">
        <v>26</v>
      </c>
      <c r="C39" s="18" t="s">
        <v>52</v>
      </c>
      <c r="D39" s="18" t="s">
        <v>284</v>
      </c>
      <c r="E39" s="18" t="s">
        <v>285</v>
      </c>
      <c r="F39" s="11" t="s">
        <v>463</v>
      </c>
      <c r="G39" s="12" t="s">
        <v>197</v>
      </c>
      <c r="H39" s="19" t="s">
        <v>38</v>
      </c>
      <c r="I39" s="20">
        <v>440000</v>
      </c>
      <c r="J39" s="21">
        <v>111969</v>
      </c>
      <c r="K39" s="20" t="s">
        <v>102</v>
      </c>
      <c r="L39" s="19" t="s">
        <v>381</v>
      </c>
      <c r="M39" s="19" t="s">
        <v>382</v>
      </c>
      <c r="N39" s="19" t="s">
        <v>26</v>
      </c>
      <c r="O39" s="19" t="s">
        <v>383</v>
      </c>
      <c r="P39" s="19" t="s">
        <v>523</v>
      </c>
    </row>
    <row r="40" spans="1:16" s="1" customFormat="1" ht="42" customHeight="1">
      <c r="A40" s="10">
        <v>43939</v>
      </c>
      <c r="B40" s="2" t="s">
        <v>266</v>
      </c>
      <c r="C40" s="2" t="s">
        <v>54</v>
      </c>
      <c r="D40" s="2" t="s">
        <v>174</v>
      </c>
      <c r="E40" s="2" t="s">
        <v>231</v>
      </c>
      <c r="F40" s="11" t="s">
        <v>464</v>
      </c>
      <c r="G40" s="12" t="s">
        <v>124</v>
      </c>
      <c r="H40" s="4" t="s">
        <v>37</v>
      </c>
      <c r="I40" s="3">
        <v>1560000</v>
      </c>
      <c r="J40" s="13">
        <v>80000</v>
      </c>
      <c r="K40" s="3" t="s">
        <v>79</v>
      </c>
      <c r="L40" s="14" t="s">
        <v>384</v>
      </c>
      <c r="M40" s="14" t="s">
        <v>385</v>
      </c>
      <c r="N40" s="14" t="s">
        <v>386</v>
      </c>
      <c r="O40" s="14" t="s">
        <v>387</v>
      </c>
      <c r="P40" s="14" t="s">
        <v>524</v>
      </c>
    </row>
    <row r="41" spans="1:16" s="1" customFormat="1" ht="42" customHeight="1">
      <c r="A41" s="10">
        <v>43986</v>
      </c>
      <c r="B41" s="2" t="s">
        <v>29</v>
      </c>
      <c r="C41" s="2" t="s">
        <v>54</v>
      </c>
      <c r="D41" s="2" t="s">
        <v>177</v>
      </c>
      <c r="E41" s="2" t="s">
        <v>234</v>
      </c>
      <c r="F41" s="11" t="s">
        <v>465</v>
      </c>
      <c r="G41" s="12" t="s">
        <v>152</v>
      </c>
      <c r="H41" s="4" t="s">
        <v>37</v>
      </c>
      <c r="I41" s="3">
        <v>1780000</v>
      </c>
      <c r="J41" s="13">
        <v>1750000</v>
      </c>
      <c r="K41" s="3" t="s">
        <v>80</v>
      </c>
      <c r="L41" s="14" t="s">
        <v>388</v>
      </c>
      <c r="M41" s="14" t="s">
        <v>389</v>
      </c>
      <c r="N41" s="14" t="s">
        <v>29</v>
      </c>
      <c r="O41" s="14" t="s">
        <v>390</v>
      </c>
      <c r="P41" s="14" t="s">
        <v>526</v>
      </c>
    </row>
    <row r="42" spans="1:21" s="1" customFormat="1" ht="42" customHeight="1">
      <c r="A42" s="10">
        <v>44017</v>
      </c>
      <c r="B42" s="2" t="s">
        <v>7</v>
      </c>
      <c r="C42" s="2" t="s">
        <v>52</v>
      </c>
      <c r="D42" s="2" t="s">
        <v>202</v>
      </c>
      <c r="E42" s="2" t="s">
        <v>255</v>
      </c>
      <c r="F42" s="16" t="s">
        <v>466</v>
      </c>
      <c r="G42" s="15" t="s">
        <v>142</v>
      </c>
      <c r="H42" s="4" t="s">
        <v>42</v>
      </c>
      <c r="I42" s="3">
        <v>870000</v>
      </c>
      <c r="J42" s="13">
        <v>358622</v>
      </c>
      <c r="K42" s="3" t="s">
        <v>99</v>
      </c>
      <c r="L42" s="14" t="s">
        <v>309</v>
      </c>
      <c r="M42" s="14" t="s">
        <v>391</v>
      </c>
      <c r="N42" s="14" t="s">
        <v>7</v>
      </c>
      <c r="O42" s="14" t="s">
        <v>392</v>
      </c>
      <c r="P42" s="14" t="s">
        <v>527</v>
      </c>
      <c r="Q42" s="22"/>
      <c r="R42" s="22"/>
      <c r="S42" s="22"/>
      <c r="T42" s="22"/>
      <c r="U42" s="22"/>
    </row>
    <row r="43" spans="1:16" s="1" customFormat="1" ht="42" customHeight="1">
      <c r="A43" s="10">
        <v>44020</v>
      </c>
      <c r="B43" s="2" t="s">
        <v>4</v>
      </c>
      <c r="C43" s="2" t="s">
        <v>54</v>
      </c>
      <c r="D43" s="2" t="s">
        <v>194</v>
      </c>
      <c r="E43" s="2" t="s">
        <v>249</v>
      </c>
      <c r="F43" s="11" t="s">
        <v>467</v>
      </c>
      <c r="G43" s="12" t="s">
        <v>136</v>
      </c>
      <c r="H43" s="4" t="s">
        <v>41</v>
      </c>
      <c r="I43" s="3">
        <v>290000.96</v>
      </c>
      <c r="J43" s="13">
        <v>49777</v>
      </c>
      <c r="K43" s="3" t="s">
        <v>93</v>
      </c>
      <c r="L43" s="14" t="s">
        <v>393</v>
      </c>
      <c r="M43" s="14" t="s">
        <v>394</v>
      </c>
      <c r="N43" s="14" t="s">
        <v>4</v>
      </c>
      <c r="O43" s="14" t="s">
        <v>395</v>
      </c>
      <c r="P43" s="14" t="s">
        <v>528</v>
      </c>
    </row>
    <row r="44" spans="1:16" s="1" customFormat="1" ht="42.75" customHeight="1">
      <c r="A44" s="10">
        <v>44022</v>
      </c>
      <c r="B44" s="2" t="s">
        <v>30</v>
      </c>
      <c r="C44" s="2" t="s">
        <v>53</v>
      </c>
      <c r="D44" s="2" t="s">
        <v>192</v>
      </c>
      <c r="E44" s="2" t="s">
        <v>282</v>
      </c>
      <c r="F44" s="11" t="s">
        <v>468</v>
      </c>
      <c r="G44" s="12" t="s">
        <v>135</v>
      </c>
      <c r="H44" s="4" t="s">
        <v>43</v>
      </c>
      <c r="I44" s="3">
        <v>350000</v>
      </c>
      <c r="J44" s="13">
        <v>226477.4</v>
      </c>
      <c r="K44" s="3" t="s">
        <v>92</v>
      </c>
      <c r="L44" s="14" t="s">
        <v>396</v>
      </c>
      <c r="M44" s="14" t="s">
        <v>397</v>
      </c>
      <c r="N44" s="14" t="s">
        <v>30</v>
      </c>
      <c r="O44" s="14" t="s">
        <v>398</v>
      </c>
      <c r="P44" s="14" t="s">
        <v>529</v>
      </c>
    </row>
    <row r="45" spans="1:16" s="1" customFormat="1" ht="42" customHeight="1">
      <c r="A45" s="24">
        <v>44068</v>
      </c>
      <c r="B45" s="25" t="s">
        <v>267</v>
      </c>
      <c r="C45" s="25" t="s">
        <v>54</v>
      </c>
      <c r="D45" s="25" t="s">
        <v>175</v>
      </c>
      <c r="E45" s="25" t="s">
        <v>232</v>
      </c>
      <c r="F45" s="11" t="s">
        <v>469</v>
      </c>
      <c r="G45" s="12" t="s">
        <v>125</v>
      </c>
      <c r="H45" s="26" t="s">
        <v>37</v>
      </c>
      <c r="I45" s="27">
        <v>2630000</v>
      </c>
      <c r="J45" s="28">
        <v>1276775</v>
      </c>
      <c r="K45" s="27" t="s">
        <v>77</v>
      </c>
      <c r="L45" s="29" t="s">
        <v>399</v>
      </c>
      <c r="M45" s="29" t="s">
        <v>400</v>
      </c>
      <c r="N45" s="29" t="s">
        <v>401</v>
      </c>
      <c r="O45" s="29" t="s">
        <v>402</v>
      </c>
      <c r="P45" s="29" t="s">
        <v>530</v>
      </c>
    </row>
    <row r="46" spans="1:16" s="1" customFormat="1" ht="42" customHeight="1">
      <c r="A46" s="10">
        <v>44109</v>
      </c>
      <c r="B46" s="2" t="s">
        <v>268</v>
      </c>
      <c r="C46" s="2" t="s">
        <v>54</v>
      </c>
      <c r="D46" s="2" t="s">
        <v>176</v>
      </c>
      <c r="E46" s="2" t="s">
        <v>233</v>
      </c>
      <c r="F46" s="11" t="s">
        <v>470</v>
      </c>
      <c r="G46" s="12" t="s">
        <v>151</v>
      </c>
      <c r="H46" s="4" t="s">
        <v>37</v>
      </c>
      <c r="I46" s="3">
        <v>2130000</v>
      </c>
      <c r="J46" s="13">
        <v>91500</v>
      </c>
      <c r="K46" s="3" t="s">
        <v>77</v>
      </c>
      <c r="L46" s="14" t="s">
        <v>403</v>
      </c>
      <c r="M46" s="14" t="s">
        <v>404</v>
      </c>
      <c r="N46" s="14" t="s">
        <v>405</v>
      </c>
      <c r="O46" s="14" t="s">
        <v>406</v>
      </c>
      <c r="P46" s="14" t="s">
        <v>531</v>
      </c>
    </row>
    <row r="47" spans="1:16" s="1" customFormat="1" ht="42" customHeight="1">
      <c r="A47" s="10">
        <v>44140</v>
      </c>
      <c r="B47" s="2" t="s">
        <v>14</v>
      </c>
      <c r="C47" s="2" t="s">
        <v>51</v>
      </c>
      <c r="D47" s="2" t="s">
        <v>206</v>
      </c>
      <c r="E47" s="2" t="s">
        <v>259</v>
      </c>
      <c r="F47" s="11" t="s">
        <v>471</v>
      </c>
      <c r="G47" s="12" t="s">
        <v>120</v>
      </c>
      <c r="H47" s="4" t="s">
        <v>60</v>
      </c>
      <c r="I47" s="3">
        <v>350000</v>
      </c>
      <c r="J47" s="13">
        <v>98753.29</v>
      </c>
      <c r="K47" s="3" t="s">
        <v>75</v>
      </c>
      <c r="L47" s="14" t="s">
        <v>407</v>
      </c>
      <c r="M47" s="14" t="s">
        <v>408</v>
      </c>
      <c r="N47" s="14" t="s">
        <v>14</v>
      </c>
      <c r="O47" s="14" t="s">
        <v>409</v>
      </c>
      <c r="P47" s="14" t="s">
        <v>532</v>
      </c>
    </row>
    <row r="48" spans="1:16" s="1" customFormat="1" ht="42" customHeight="1">
      <c r="A48" s="10">
        <v>44157</v>
      </c>
      <c r="B48" s="2" t="s">
        <v>22</v>
      </c>
      <c r="C48" s="2" t="s">
        <v>61</v>
      </c>
      <c r="D48" s="2" t="s">
        <v>216</v>
      </c>
      <c r="E48" s="2" t="s">
        <v>220</v>
      </c>
      <c r="F48" s="11" t="s">
        <v>472</v>
      </c>
      <c r="G48" s="12" t="s">
        <v>112</v>
      </c>
      <c r="H48" s="4" t="s">
        <v>44</v>
      </c>
      <c r="I48" s="3">
        <v>2000000</v>
      </c>
      <c r="J48" s="13">
        <v>2910270</v>
      </c>
      <c r="K48" s="3" t="s">
        <v>65</v>
      </c>
      <c r="L48" s="14" t="s">
        <v>351</v>
      </c>
      <c r="M48" s="14" t="s">
        <v>352</v>
      </c>
      <c r="N48" s="14" t="s">
        <v>22</v>
      </c>
      <c r="O48" s="14" t="s">
        <v>353</v>
      </c>
      <c r="P48" s="14" t="s">
        <v>508</v>
      </c>
    </row>
    <row r="49" spans="1:16" s="1" customFormat="1" ht="42" customHeight="1">
      <c r="A49" s="17">
        <v>44167</v>
      </c>
      <c r="B49" s="18" t="s">
        <v>264</v>
      </c>
      <c r="C49" s="18" t="s">
        <v>54</v>
      </c>
      <c r="D49" s="18" t="s">
        <v>209</v>
      </c>
      <c r="E49" s="18" t="s">
        <v>227</v>
      </c>
      <c r="F49" s="11" t="s">
        <v>473</v>
      </c>
      <c r="G49" s="12" t="s">
        <v>118</v>
      </c>
      <c r="H49" s="19" t="s">
        <v>39</v>
      </c>
      <c r="I49" s="20">
        <v>540000</v>
      </c>
      <c r="J49" s="21">
        <v>76000</v>
      </c>
      <c r="K49" s="20" t="s">
        <v>72</v>
      </c>
      <c r="L49" s="19" t="s">
        <v>410</v>
      </c>
      <c r="M49" s="19" t="s">
        <v>411</v>
      </c>
      <c r="N49" s="19" t="s">
        <v>412</v>
      </c>
      <c r="O49" s="19" t="s">
        <v>413</v>
      </c>
      <c r="P49" s="19" t="s">
        <v>533</v>
      </c>
    </row>
    <row r="50" spans="1:16" s="1" customFormat="1" ht="42" customHeight="1">
      <c r="A50" s="10">
        <v>44193</v>
      </c>
      <c r="B50" s="2" t="s">
        <v>13</v>
      </c>
      <c r="C50" s="2" t="s">
        <v>52</v>
      </c>
      <c r="D50" s="2" t="s">
        <v>182</v>
      </c>
      <c r="E50" s="2" t="s">
        <v>277</v>
      </c>
      <c r="F50" s="11" t="s">
        <v>474</v>
      </c>
      <c r="G50" s="15" t="s">
        <v>155</v>
      </c>
      <c r="H50" s="4" t="s">
        <v>37</v>
      </c>
      <c r="I50" s="3">
        <v>820000</v>
      </c>
      <c r="J50" s="13">
        <v>353628</v>
      </c>
      <c r="K50" s="3" t="s">
        <v>83</v>
      </c>
      <c r="L50" s="14" t="s">
        <v>393</v>
      </c>
      <c r="M50" s="14" t="s">
        <v>414</v>
      </c>
      <c r="N50" s="14" t="s">
        <v>13</v>
      </c>
      <c r="O50" s="14" t="s">
        <v>415</v>
      </c>
      <c r="P50" s="14" t="s">
        <v>534</v>
      </c>
    </row>
    <row r="51" spans="1:16" s="1" customFormat="1" ht="42" customHeight="1">
      <c r="A51" s="10">
        <v>44199</v>
      </c>
      <c r="B51" s="2" t="s">
        <v>3</v>
      </c>
      <c r="C51" s="2" t="s">
        <v>61</v>
      </c>
      <c r="D51" s="2" t="s">
        <v>165</v>
      </c>
      <c r="E51" s="2" t="s">
        <v>223</v>
      </c>
      <c r="F51" s="11" t="s">
        <v>475</v>
      </c>
      <c r="G51" s="12" t="s">
        <v>147</v>
      </c>
      <c r="H51" s="4" t="s">
        <v>40</v>
      </c>
      <c r="I51" s="3">
        <v>240000</v>
      </c>
      <c r="J51" s="13">
        <v>160050</v>
      </c>
      <c r="K51" s="3" t="s">
        <v>66</v>
      </c>
      <c r="L51" s="14" t="s">
        <v>306</v>
      </c>
      <c r="M51" s="14" t="s">
        <v>416</v>
      </c>
      <c r="N51" s="14" t="s">
        <v>3</v>
      </c>
      <c r="O51" s="14" t="s">
        <v>417</v>
      </c>
      <c r="P51" s="14" t="s">
        <v>535</v>
      </c>
    </row>
    <row r="52" spans="1:16" s="1" customFormat="1" ht="42" customHeight="1">
      <c r="A52" s="10">
        <v>44212</v>
      </c>
      <c r="B52" s="2" t="s">
        <v>286</v>
      </c>
      <c r="C52" s="2" t="s">
        <v>51</v>
      </c>
      <c r="D52" s="2" t="s">
        <v>213</v>
      </c>
      <c r="E52" s="2" t="s">
        <v>260</v>
      </c>
      <c r="F52" s="11" t="s">
        <v>476</v>
      </c>
      <c r="G52" s="15" t="s">
        <v>119</v>
      </c>
      <c r="H52" s="4" t="s">
        <v>59</v>
      </c>
      <c r="I52" s="3">
        <v>520000</v>
      </c>
      <c r="J52" s="13">
        <v>133303</v>
      </c>
      <c r="K52" s="3" t="s">
        <v>73</v>
      </c>
      <c r="L52" s="14" t="s">
        <v>418</v>
      </c>
      <c r="M52" s="14" t="s">
        <v>419</v>
      </c>
      <c r="N52" s="14" t="s">
        <v>420</v>
      </c>
      <c r="O52" s="14" t="s">
        <v>421</v>
      </c>
      <c r="P52" s="14" t="s">
        <v>536</v>
      </c>
    </row>
    <row r="53" spans="1:16" s="1" customFormat="1" ht="46.5" customHeight="1">
      <c r="A53" s="10">
        <v>44225</v>
      </c>
      <c r="B53" s="2" t="s">
        <v>18</v>
      </c>
      <c r="C53" s="2" t="s">
        <v>53</v>
      </c>
      <c r="D53" s="2" t="s">
        <v>190</v>
      </c>
      <c r="E53" s="2" t="s">
        <v>246</v>
      </c>
      <c r="F53" s="11" t="s">
        <v>477</v>
      </c>
      <c r="G53" s="12" t="s">
        <v>133</v>
      </c>
      <c r="H53" s="4" t="s">
        <v>43</v>
      </c>
      <c r="I53" s="3">
        <v>3750000</v>
      </c>
      <c r="J53" s="13">
        <v>314000</v>
      </c>
      <c r="K53" s="3" t="s">
        <v>89</v>
      </c>
      <c r="L53" s="14" t="s">
        <v>422</v>
      </c>
      <c r="M53" s="14" t="s">
        <v>423</v>
      </c>
      <c r="N53" s="14" t="s">
        <v>18</v>
      </c>
      <c r="O53" s="14" t="s">
        <v>424</v>
      </c>
      <c r="P53" s="14" t="s">
        <v>537</v>
      </c>
    </row>
    <row r="54" spans="1:21" s="1" customFormat="1" ht="30" customHeight="1">
      <c r="A54" s="10">
        <v>44245</v>
      </c>
      <c r="B54" s="2" t="s">
        <v>32</v>
      </c>
      <c r="C54" s="2" t="s">
        <v>55</v>
      </c>
      <c r="D54" s="2" t="s">
        <v>205</v>
      </c>
      <c r="E54" s="2" t="s">
        <v>258</v>
      </c>
      <c r="F54" s="11" t="s">
        <v>478</v>
      </c>
      <c r="G54" s="15" t="s">
        <v>159</v>
      </c>
      <c r="H54" s="4" t="s">
        <v>106</v>
      </c>
      <c r="I54" s="3">
        <v>720000</v>
      </c>
      <c r="J54" s="13">
        <v>197869</v>
      </c>
      <c r="K54" s="3" t="s">
        <v>107</v>
      </c>
      <c r="L54" s="14" t="s">
        <v>393</v>
      </c>
      <c r="M54" s="14" t="s">
        <v>425</v>
      </c>
      <c r="N54" s="14" t="s">
        <v>32</v>
      </c>
      <c r="O54" s="14" t="s">
        <v>426</v>
      </c>
      <c r="P54" s="14" t="s">
        <v>538</v>
      </c>
      <c r="Q54" s="22"/>
      <c r="R54" s="22"/>
      <c r="S54" s="22"/>
      <c r="T54" s="22"/>
      <c r="U54" s="22"/>
    </row>
    <row r="55" spans="1:16" s="1" customFormat="1" ht="30" customHeight="1" thickBot="1">
      <c r="A55" s="37">
        <v>44271</v>
      </c>
      <c r="B55" s="38" t="s">
        <v>34</v>
      </c>
      <c r="C55" s="38" t="s">
        <v>54</v>
      </c>
      <c r="D55" s="38" t="s">
        <v>207</v>
      </c>
      <c r="E55" s="38" t="s">
        <v>217</v>
      </c>
      <c r="F55" s="39" t="s">
        <v>479</v>
      </c>
      <c r="G55" s="40" t="s">
        <v>110</v>
      </c>
      <c r="H55" s="41" t="s">
        <v>46</v>
      </c>
      <c r="I55" s="31">
        <v>700000</v>
      </c>
      <c r="J55" s="32">
        <v>0</v>
      </c>
      <c r="K55" s="31" t="s">
        <v>63</v>
      </c>
      <c r="L55" s="33" t="s">
        <v>542</v>
      </c>
      <c r="M55" s="33" t="s">
        <v>543</v>
      </c>
      <c r="N55" s="33" t="s">
        <v>34</v>
      </c>
      <c r="O55" s="33" t="s">
        <v>541</v>
      </c>
      <c r="P55" s="33" t="s">
        <v>539</v>
      </c>
    </row>
    <row r="56" spans="8:10" ht="13.5">
      <c r="H56" s="34" t="s">
        <v>49</v>
      </c>
      <c r="I56" s="35">
        <f>SUM(I2:I55)</f>
        <v>102750000</v>
      </c>
      <c r="J56" s="35">
        <f>SUM(J2:J55)</f>
        <v>72710358.28000002</v>
      </c>
    </row>
    <row r="57" spans="8:9" ht="13.5">
      <c r="H57" s="34" t="s">
        <v>56</v>
      </c>
      <c r="I57" s="35">
        <v>-2750000</v>
      </c>
    </row>
    <row r="58" spans="8:9" ht="13.5">
      <c r="H58" s="34" t="s">
        <v>57</v>
      </c>
      <c r="I58" s="35">
        <f>I56+I57</f>
        <v>100000000</v>
      </c>
    </row>
    <row r="59" ht="13.5"/>
    <row r="60" ht="13.5"/>
    <row r="61" ht="13.5"/>
    <row r="62" ht="13.5"/>
  </sheetData>
  <sheetProtection/>
  <hyperlinks>
    <hyperlink ref="O15" r:id="rId1" display="smarks@hobokennj.gov"/>
    <hyperlink ref="O34" r:id="rId2" display="mdaniels@stroudcenter.org"/>
    <hyperlink ref="O19" r:id="rId3" display="gabriel.simon@parks.nyc.gov"/>
    <hyperlink ref="O20" r:id="rId4" display="gabriel.simon@parks.nyc.gov"/>
    <hyperlink ref="O21" r:id="rId5" display="gabriel.simon@parks.nyc.gov"/>
    <hyperlink ref="O22" r:id="rId6" display="gabriel.simon@parks.nyc.gov"/>
    <hyperlink ref="O32" r:id="rId7" tooltip="alek@littoralsociety.org" display="mailto:alek@littoralsociety.org"/>
    <hyperlink ref="O55" r:id="rId8" display="elivshits@scrcog.org"/>
  </hyperlinks>
  <printOptions horizontalCentered="1"/>
  <pageMargins left="0.25" right="0.25" top="0.75" bottom="0.75" header="0.3" footer="0.3"/>
  <pageSetup fitToHeight="60" fitToWidth="1" horizontalDpi="600" verticalDpi="600" orientation="landscape" paperSize="5" scale="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Chesnutt</dc:creator>
  <cp:keywords/>
  <dc:description/>
  <cp:lastModifiedBy>Eisenhauer, David</cp:lastModifiedBy>
  <cp:lastPrinted>2014-07-01T16:13:05Z</cp:lastPrinted>
  <dcterms:created xsi:type="dcterms:W3CDTF">2014-04-24T19:05:16Z</dcterms:created>
  <dcterms:modified xsi:type="dcterms:W3CDTF">2014-07-01T16:13:11Z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